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36" windowWidth="14340" windowHeight="10032" activeTab="4"/>
  </bookViews>
  <sheets>
    <sheet name="Introduction" sheetId="1" r:id="rId1"/>
    <sheet name="Issues" sheetId="2" r:id="rId2"/>
    <sheet name="Index" sheetId="3" r:id="rId3"/>
    <sheet name="Overview" sheetId="4" r:id="rId4"/>
    <sheet name="Business" sheetId="5" r:id="rId5"/>
    <sheet name="General" sheetId="6" r:id="rId6"/>
    <sheet name="Chemistry" sheetId="7" r:id="rId7"/>
    <sheet name="Hematology" sheetId="8" r:id="rId8"/>
    <sheet name="Microbiology" sheetId="9" r:id="rId9"/>
    <sheet name="Pathology" sheetId="10" r:id="rId10"/>
    <sheet name="Blood Bank" sheetId="11" r:id="rId11"/>
  </sheets>
  <definedNames>
    <definedName name="_xlnm._FilterDatabase" localSheetId="1" hidden="1">'Issues'!$A$5:$J$5</definedName>
    <definedName name="_Toc340496057" localSheetId="3">'Overview'!#REF!</definedName>
    <definedName name="_Toc342895365" localSheetId="0">'Introduction'!$A$4</definedName>
    <definedName name="_Toc342895366" localSheetId="0">'Introduction'!$A$8</definedName>
    <definedName name="_Toc342895367" localSheetId="0">'Introduction'!$A$12</definedName>
    <definedName name="_Toc342895368" localSheetId="0">'Introduction'!$A$18</definedName>
    <definedName name="_Toc342895370" localSheetId="1">'Issues'!#REF!</definedName>
    <definedName name="_Toc342895371" localSheetId="1">'Issues'!#REF!</definedName>
    <definedName name="_Toc342895372" localSheetId="1">'Issues'!#REF!</definedName>
    <definedName name="_Toc342895373" localSheetId="1">'Issues'!#REF!</definedName>
    <definedName name="_Toc342895374" localSheetId="1">'Issues'!#REF!</definedName>
    <definedName name="_Toc342895377" localSheetId="4">'Business'!#REF!</definedName>
    <definedName name="_Toc342895378" localSheetId="4">'Business'!#REF!</definedName>
    <definedName name="_Toc342895379" localSheetId="4">'Business'!#REF!</definedName>
    <definedName name="_Toc342895380" localSheetId="4">'Business'!#REF!</definedName>
    <definedName name="_Toc342895381" localSheetId="4">'Business'!#REF!</definedName>
    <definedName name="_Toc342895382" localSheetId="4">'Business'!#REF!</definedName>
    <definedName name="_Toc342895383" localSheetId="4">'Business'!#REF!</definedName>
    <definedName name="_Toc342895384" localSheetId="4">'Business'!#REF!</definedName>
    <definedName name="_Toc342895385" localSheetId="4">'Business'!#REF!</definedName>
    <definedName name="_Toc342895386" localSheetId="4">'Business'!#REF!</definedName>
    <definedName name="_Toc342895387" localSheetId="4">'Business'!#REF!</definedName>
    <definedName name="_Toc342895388" localSheetId="4">'Business'!#REF!</definedName>
    <definedName name="_Toc342895389" localSheetId="4">'Business'!#REF!</definedName>
    <definedName name="_Toc342895390" localSheetId="4">'Business'!#REF!</definedName>
    <definedName name="_Toc342895391" localSheetId="4">'Business'!#REF!</definedName>
    <definedName name="_Toc342897803" localSheetId="5">'General'!#REF!</definedName>
    <definedName name="_Toc342897804" localSheetId="5">'General'!#REF!</definedName>
    <definedName name="_Toc342897805" localSheetId="5">'General'!#REF!</definedName>
    <definedName name="_Toc342897806" localSheetId="5">'General'!#REF!</definedName>
    <definedName name="_Toc342897807" localSheetId="5">'General'!#REF!</definedName>
    <definedName name="_Toc342897808" localSheetId="5">'General'!#REF!</definedName>
    <definedName name="_xlnm.Print_Area" localSheetId="0">'Introduction'!$A$1:$A$24</definedName>
    <definedName name="_xlnm.Print_Titles" localSheetId="10">'Blood Bank'!$1:$2</definedName>
    <definedName name="_xlnm.Print_Titles" localSheetId="6">'Chemistry'!$1:$2</definedName>
    <definedName name="_xlnm.Print_Titles" localSheetId="5">'General'!$1:$2</definedName>
    <definedName name="_xlnm.Print_Titles" localSheetId="7">'Hematology'!$1:$2</definedName>
    <definedName name="_xlnm.Print_Titles" localSheetId="1">'Issues'!$1:$5</definedName>
    <definedName name="_xlnm.Print_Titles" localSheetId="8">'Microbiology'!$1:$2</definedName>
    <definedName name="_xlnm.Print_Titles" localSheetId="3">'Overview'!$1:$2</definedName>
    <definedName name="_xlnm.Print_Titles" localSheetId="9">'Pathology'!$1:$2</definedName>
  </definedNames>
  <calcPr fullCalcOnLoad="1"/>
</workbook>
</file>

<file path=xl/sharedStrings.xml><?xml version="1.0" encoding="utf-8"?>
<sst xmlns="http://schemas.openxmlformats.org/spreadsheetml/2006/main" count="1840" uniqueCount="1000">
  <si>
    <t>Biochemistry</t>
  </si>
  <si>
    <t>Hematology</t>
  </si>
  <si>
    <t>Microbiology</t>
  </si>
  <si>
    <t>Blood Bank</t>
  </si>
  <si>
    <t>Pathology</t>
  </si>
  <si>
    <t>Chemistry</t>
  </si>
  <si>
    <t>If YES, where?</t>
  </si>
  <si>
    <t>If YES, are results received back from PHL entered into your LIS?</t>
  </si>
  <si>
    <t>If YES, are these results reported across your ORU interface?</t>
  </si>
  <si>
    <t>If not, what is the planned implementation schedule?</t>
  </si>
  <si>
    <t>If one OBX per report line, what is the maximum number of report lines?</t>
  </si>
  <si>
    <t>If NOT, please describe how you report titres:</t>
  </si>
  <si>
    <t>General</t>
  </si>
  <si>
    <t>a.</t>
  </si>
  <si>
    <t>Gen Info</t>
  </si>
  <si>
    <t>b.</t>
  </si>
  <si>
    <t>1.</t>
  </si>
  <si>
    <t>c.</t>
  </si>
  <si>
    <t>d.</t>
  </si>
  <si>
    <t>e.</t>
  </si>
  <si>
    <t>f.</t>
  </si>
  <si>
    <t>g.</t>
  </si>
  <si>
    <t>h.</t>
  </si>
  <si>
    <t>i.</t>
  </si>
  <si>
    <t>j.</t>
  </si>
  <si>
    <t>k.</t>
  </si>
  <si>
    <t>2.</t>
  </si>
  <si>
    <t>3.</t>
  </si>
  <si>
    <t>4.</t>
  </si>
  <si>
    <t>&lt;Enter&gt;</t>
  </si>
  <si>
    <t>&lt;Select&gt;</t>
  </si>
  <si>
    <t>Comments</t>
  </si>
  <si>
    <t>5.</t>
  </si>
  <si>
    <t>6.</t>
  </si>
  <si>
    <t>7.</t>
  </si>
  <si>
    <t>8.</t>
  </si>
  <si>
    <t>9.</t>
  </si>
  <si>
    <t>10.</t>
  </si>
  <si>
    <t>11.</t>
  </si>
  <si>
    <t>12.</t>
  </si>
  <si>
    <t>13.</t>
  </si>
  <si>
    <t>14.</t>
  </si>
  <si>
    <t>15.</t>
  </si>
  <si>
    <t>16.</t>
  </si>
  <si>
    <t>Is it possible to correct a single observation without all of the other observations in the report being designated as corrected?</t>
  </si>
  <si>
    <t>17.</t>
  </si>
  <si>
    <t>18.</t>
  </si>
  <si>
    <t>19.</t>
  </si>
  <si>
    <t>20.</t>
  </si>
  <si>
    <t>21.</t>
  </si>
  <si>
    <t>22.</t>
  </si>
  <si>
    <t>23.</t>
  </si>
  <si>
    <t>24.</t>
  </si>
  <si>
    <t>Data types: QN (quantitative – numeric result); ST (string text); FT (formatted text); TX (text); DS (date stamp); CE (coded entry – a code, a description and a table reference number); ED (encapsulated data – e.g., PDF, JPG)</t>
  </si>
  <si>
    <t>If YES, how?</t>
  </si>
  <si>
    <t>Is your serology done in chemistry, microbiology, or its own separate module? (Related to where related conformance tests will be assessed and which scenarios will need to be repeated or not.)</t>
  </si>
  <si>
    <t>Where a manual differential is performed after the automated differential, do you also report the auto differential or is it suppressed?</t>
  </si>
  <si>
    <t>If a manual differential is reflexed, based on business rules around the auto differential results, is the manual differential sent under the same accession number?</t>
  </si>
  <si>
    <t>Does it have a unique order ID within the access number?</t>
  </si>
  <si>
    <t>In reports, do you distinguish between auto and manual differential results for the same cell counts?</t>
  </si>
  <si>
    <t>Do you report a PT along with an INR or just the INR?</t>
  </si>
  <si>
    <t>Please describe how reporting is handled when multiple specimens are included in a single order.</t>
  </si>
  <si>
    <t>Discuss how you report culture results (select).</t>
  </si>
  <si>
    <t xml:space="preserve">How is the parent-child relationship between organisms and antibiotic sensitivities built into the message structure when multiple organisms per specimen are included in a single report?  </t>
  </si>
  <si>
    <t>Do you report the methods for sensitivities?  Please describe.</t>
  </si>
  <si>
    <t>How do you report colony counts?</t>
  </si>
  <si>
    <t>How are corrections to reports handled?  (Please supply SOP if you have one.)  Changes to organism which has already been reported:</t>
  </si>
  <si>
    <t>Is an HL7 message always sent?</t>
  </si>
  <si>
    <t>Are any related OBXs also corrected (e.g., coded organism, interpretation, colony count)?</t>
  </si>
  <si>
    <t>Is sensitivity reported for the previously reported organism also corrected?</t>
  </si>
  <si>
    <t xml:space="preserve">If the result status of one observation is corrected, does this affect the status of other results in the same report which have not been corrected?
</t>
  </si>
  <si>
    <t xml:space="preserve">Is an explanation for the correction sent?  </t>
  </si>
  <si>
    <t>How are invalidations to reports handled?  (Please supply SOP if you have one.)  To invalidate an organism which has already been reported:</t>
  </si>
  <si>
    <t>Is the previously reported result included in the invalidation message?</t>
  </si>
  <si>
    <t>How are referrals to public health laboratories (PHL) handled?</t>
  </si>
  <si>
    <t>Do you always create an order in the LIS for PHL referrals?</t>
  </si>
  <si>
    <t>Are results from PHL sent to your lab?</t>
  </si>
  <si>
    <t>Has the Cancer Care Ontario (CCO) phase 2 PIMS reporting interface been implemented at your site?</t>
  </si>
  <si>
    <t>Please describe briefly the way the PIMS is captured and transmitted to CCO.</t>
  </si>
  <si>
    <t xml:space="preserve">If the CCO phase 2 PIMS reporting interface has not been implemented at your site, do you have an existing ORU interface from your pathology LIS? </t>
  </si>
  <si>
    <t>If NOT, is the report sent in a single OBX or one OBX per report line?</t>
  </si>
  <si>
    <t>Do any OBX segments contain patient-identifying information?</t>
  </si>
  <si>
    <t>“Screen-scrape” of PID segment data?</t>
  </si>
  <si>
    <t>Details sometimes included in narrative report which could identify a patient?</t>
  </si>
  <si>
    <t>How are frozen sections reported (e.g., as preliminary, verbal)?</t>
  </si>
  <si>
    <t>Describe whether and how you handle multiple specimens in a single pathology report (e.g., do you use a parent/child mechanism, or is it simply handled via narrative text)?</t>
  </si>
  <si>
    <t xml:space="preserve">Do you ever send images with pathology reports? </t>
  </si>
  <si>
    <t>Please describe file formats supported in your LIS.</t>
  </si>
  <si>
    <t>How are addenda to final reports handled in the LIS?</t>
  </si>
  <si>
    <t>How are referral consultant reports handled in the LIS?</t>
  </si>
  <si>
    <t>How are corrections to reports handled? (Please supply SOP if you have one.)</t>
  </si>
  <si>
    <t>Is each (affected) observation corrected separately?</t>
  </si>
  <si>
    <t xml:space="preserve">Is an explanation supplied providing the reason for the correction?  </t>
  </si>
  <si>
    <t>Is the previously reported result’s date/time supplied with the explanation?</t>
  </si>
  <si>
    <t>How are invalidations of reports handled? (Please supply SOP if you have one.)  These are what we call “Cancelled” reports where we would transfer to correct patient.  Internal comments will move with.</t>
  </si>
  <si>
    <t xml:space="preserve"> Is each observation invalidated separately?</t>
  </si>
  <si>
    <t>Is the original report content preserved in the invalidation message?</t>
  </si>
  <si>
    <t>Is an explanation supplied providing the reason for the invalidation?</t>
  </si>
  <si>
    <t>What result status is applied to invalidated observations?</t>
  </si>
  <si>
    <t>Do you ever send images with genetic test reports?  Please describe the formats supported  in your LIS.</t>
  </si>
  <si>
    <t>Do you report antigen typing results as part of a paternity investigation or family study?</t>
  </si>
  <si>
    <t>Is it necessary to order a test in the LIS to enter results?</t>
  </si>
  <si>
    <t>Do you report ABO and Rh as separate results or as one result (e.g., A positive vs A and positive)?</t>
  </si>
  <si>
    <t>Do you report an antibody screen result under the same accession number as the ABO group and Rh type?</t>
  </si>
  <si>
    <t>Is the antibody screen result reported under the same test request as the group and type, or under a separate test request?</t>
  </si>
  <si>
    <t>Do you report antibody investigation results using discrete codes, canned text, or free text?</t>
  </si>
  <si>
    <t xml:space="preserve">Do you report antibody titres as numeric results against the specific antibodies identified?  </t>
  </si>
  <si>
    <t>Do you report direct antiglobulin test results using discrete results or as a free text narrative report?</t>
  </si>
  <si>
    <t>Do you report test results for a cold agglutinin screen as discrete results or as a free text narrative report?</t>
  </si>
  <si>
    <t>Are titres reported as numeric results, separately from screen results?</t>
  </si>
  <si>
    <t>Do you report fetal maternal bleed results as discrete test results or as a free text narrative report?</t>
  </si>
  <si>
    <t>Do you report Donath Landsteiner test results as positive/negative or as a free text narrative report?</t>
  </si>
  <si>
    <t>Do you report Hams test results as positive/negative or as a free text narrative report?</t>
  </si>
  <si>
    <t xml:space="preserve">Do you do investigations for transfusion reactions?  </t>
  </si>
  <si>
    <t>Purpose</t>
  </si>
  <si>
    <t>The purpose of this gap analysis questionnaire is to gather key information about an adopter organization’s processes and systems to determine the gaps that will need to be addressed in order for the organization to successfully develop and support an LIS-to-OLIS interface.</t>
  </si>
  <si>
    <t>Audience</t>
  </si>
  <si>
    <t>This document should be completed by the adopter project manager with input from resources in the following areas: clinical, system development, network, privacy and security, legal.</t>
  </si>
  <si>
    <t>Instructions</t>
  </si>
  <si>
    <r>
      <t xml:space="preserve">Completion of the questionnaires is often an iterative process, and the OLIS initiative lead/CPIS will schedule regular meetings (teleconferences) to ensure that the contents are fully understood by the organization and finalized as soon as possible. The CPIS can provide feedback and advice on the implications of alternative approaches to addressing gaps.  </t>
    </r>
    <r>
      <rPr>
        <b/>
        <sz val="9"/>
        <color indexed="63"/>
        <rFont val="Georgia"/>
        <family val="1"/>
      </rPr>
      <t xml:space="preserve">Note: </t>
    </r>
    <r>
      <rPr>
        <sz val="9"/>
        <color indexed="8"/>
        <rFont val="Georgia"/>
        <family val="1"/>
      </rPr>
      <t>It is strongly recommended that the vendor(s) be included in these meetings, where appropriate. This can reduce confusion and miscommunication later on in the project when system requirements are developed.</t>
    </r>
  </si>
  <si>
    <t>Before each meeting, the adopter project manager should provide the initiative lead/CPIS with the latest iteration of the questionnaires, as required. However, once all the questions have been answered and finalized, the adopter should summarize their unique issues (e.g., LIS, other systems, processes, specification, technical) and email the finalized version of the documents to the CPIS.</t>
  </si>
  <si>
    <t>Reference Documents</t>
  </si>
  <si>
    <t>When completing this gap analysis questionnaire, the following documents may be referenced (and accessed from the OLIS collaboration portal):</t>
  </si>
  <si>
    <r>
      <t>·</t>
    </r>
    <r>
      <rPr>
        <sz val="7"/>
        <color indexed="8"/>
        <rFont val="Times New Roman"/>
        <family val="1"/>
      </rPr>
      <t xml:space="preserve">         </t>
    </r>
    <r>
      <rPr>
        <sz val="9"/>
        <color indexed="8"/>
        <rFont val="Georgia"/>
        <family val="1"/>
      </rPr>
      <t>OLIS Interface Specifications</t>
    </r>
  </si>
  <si>
    <r>
      <t>·</t>
    </r>
    <r>
      <rPr>
        <sz val="7"/>
        <color indexed="8"/>
        <rFont val="Times New Roman"/>
        <family val="1"/>
      </rPr>
      <t xml:space="preserve">         </t>
    </r>
    <r>
      <rPr>
        <sz val="9"/>
        <color indexed="8"/>
        <rFont val="Georgia"/>
        <family val="1"/>
      </rPr>
      <t>A Guide to the OLIS Nomenclatures</t>
    </r>
  </si>
  <si>
    <r>
      <t>·</t>
    </r>
    <r>
      <rPr>
        <sz val="7"/>
        <color indexed="8"/>
        <rFont val="Times New Roman"/>
        <family val="1"/>
      </rPr>
      <t xml:space="preserve">         </t>
    </r>
    <r>
      <rPr>
        <sz val="9"/>
        <color indexed="8"/>
        <rFont val="Georgia"/>
        <family val="1"/>
      </rPr>
      <t>OLIS Conformance Test Scenarios</t>
    </r>
  </si>
  <si>
    <r>
      <t>·</t>
    </r>
    <r>
      <rPr>
        <sz val="7"/>
        <color indexed="8"/>
        <rFont val="Times New Roman"/>
        <family val="1"/>
      </rPr>
      <t xml:space="preserve">         </t>
    </r>
    <r>
      <rPr>
        <sz val="9"/>
        <color indexed="8"/>
        <rFont val="Georgia"/>
        <family val="1"/>
      </rPr>
      <t>The Adopter’s Guide to Implementing OLIS</t>
    </r>
  </si>
  <si>
    <t>Item #</t>
  </si>
  <si>
    <t>Issue</t>
  </si>
  <si>
    <t>Reference</t>
  </si>
  <si>
    <t>Details</t>
  </si>
  <si>
    <t>Investigation / Solution</t>
  </si>
  <si>
    <t>Issue Type</t>
  </si>
  <si>
    <t>Gap Analysis Issues Summary</t>
  </si>
  <si>
    <t>General Information</t>
  </si>
  <si>
    <t>Organization Name:</t>
  </si>
  <si>
    <t>Address (Main Site):</t>
  </si>
  <si>
    <t>Site Names:</t>
  </si>
  <si>
    <t>Results into OLIS</t>
  </si>
  <si>
    <t>Referrals out</t>
  </si>
  <si>
    <t>Referrals in</t>
  </si>
  <si>
    <t>eOrdering</t>
  </si>
  <si>
    <t>Modalities in Scope:</t>
  </si>
  <si>
    <t>Other (specify)</t>
  </si>
  <si>
    <t>Role</t>
  </si>
  <si>
    <t>Contact Name</t>
  </si>
  <si>
    <t>Title</t>
  </si>
  <si>
    <t>Phone / Ext.</t>
  </si>
  <si>
    <t>Email</t>
  </si>
  <si>
    <t>Adopter Project Manager</t>
  </si>
  <si>
    <t>LIS Application Specialist</t>
  </si>
  <si>
    <t>IT Network Support</t>
  </si>
  <si>
    <t>Registration Specialist</t>
  </si>
  <si>
    <t>Lab Clinician, Hematology</t>
  </si>
  <si>
    <t>Lab Clinician, Blood Bank</t>
  </si>
  <si>
    <t>Lab Clinician, Pathology</t>
  </si>
  <si>
    <t>Overview</t>
  </si>
  <si>
    <t>Functionality in Scope:</t>
  </si>
  <si>
    <t>Contacts</t>
  </si>
  <si>
    <t>Lab Clinician, Biochemistry</t>
  </si>
  <si>
    <t>Lab, Clinician, Microbiology</t>
  </si>
  <si>
    <t>Document Review History</t>
  </si>
  <si>
    <t>Date</t>
  </si>
  <si>
    <t>Participants</t>
  </si>
  <si>
    <t>Results out of OLIS 
(clinical viewer)</t>
  </si>
  <si>
    <t>Order retrieval 
(walk-ins)</t>
  </si>
  <si>
    <t>Business</t>
  </si>
  <si>
    <t>Organization</t>
  </si>
  <si>
    <t>Nature of Relationship</t>
  </si>
  <si>
    <t>Clinical Discipline</t>
  </si>
  <si>
    <t># spec/ month</t>
  </si>
  <si>
    <t>How are reports distributed?</t>
  </si>
  <si>
    <t>Types of tests referred in?</t>
  </si>
  <si>
    <t>Original reports distributed?</t>
  </si>
  <si>
    <t>Referral Partner Name</t>
  </si>
  <si>
    <t>LIS Vendor</t>
  </si>
  <si>
    <t>LIS Application Name</t>
  </si>
  <si>
    <t>Version / Release</t>
  </si>
  <si>
    <t>Vendor</t>
  </si>
  <si>
    <t>Application Name</t>
  </si>
  <si>
    <t>HIS Vendor</t>
  </si>
  <si>
    <t>HIS Application Name</t>
  </si>
  <si>
    <t>Interface Name</t>
  </si>
  <si>
    <t>Schematic Attached? (Y/N)</t>
  </si>
  <si>
    <t>Interface Spec Attached? (Y/N)</t>
  </si>
  <si>
    <t>Comments:</t>
  </si>
  <si>
    <t>How are lab results viewed within your organization?</t>
  </si>
  <si>
    <t>How are lab results viewed outside your organization?</t>
  </si>
  <si>
    <t>If YES, please describe:</t>
  </si>
  <si>
    <t>Agreement / Schedule</t>
  </si>
  <si>
    <t>Date Signed (mm/dd/yy)</t>
  </si>
  <si>
    <t>Services Agreement</t>
  </si>
  <si>
    <t>PKI Service Module</t>
  </si>
  <si>
    <t>PKI Service Schedule</t>
  </si>
  <si>
    <t>ONE ID Direct Service Module</t>
  </si>
  <si>
    <t>Organization / Vendor Name</t>
  </si>
  <si>
    <t>Nature of Services</t>
  </si>
  <si>
    <t>Other</t>
  </si>
  <si>
    <t>Ordered</t>
  </si>
  <si>
    <t>Reported</t>
  </si>
  <si>
    <t>Identifier Type</t>
  </si>
  <si>
    <t>Identifier Assigned By</t>
  </si>
  <si>
    <t>Format</t>
  </si>
  <si>
    <t>Comment</t>
  </si>
  <si>
    <t>Inpatients</t>
  </si>
  <si>
    <t>Outpatients</t>
  </si>
  <si>
    <t>Emergency Patients</t>
  </si>
  <si>
    <t>Referrals In</t>
  </si>
  <si>
    <t>Referrals Out</t>
  </si>
  <si>
    <t>Demographic Field Name</t>
  </si>
  <si>
    <t>Field Length</t>
  </si>
  <si>
    <t>Data Type</t>
  </si>
  <si>
    <t>Describe:</t>
  </si>
  <si>
    <t>Application / System</t>
  </si>
  <si>
    <t>Test Environment Available? (Y/N)</t>
  </si>
  <si>
    <t>Application / System Test Environment</t>
  </si>
  <si>
    <t>Responsibility</t>
  </si>
  <si>
    <t>Same version as production? (Y/N)</t>
  </si>
  <si>
    <t>Browser</t>
  </si>
  <si>
    <t>Version</t>
  </si>
  <si>
    <t>Microsoft Internet Explorer</t>
  </si>
  <si>
    <t>Google Chrome</t>
  </si>
  <si>
    <t>Mozilla Firefox</t>
  </si>
  <si>
    <t>Upgrade</t>
  </si>
  <si>
    <t>When</t>
  </si>
  <si>
    <t>Module(s)</t>
  </si>
  <si>
    <t>Scope</t>
  </si>
  <si>
    <t>Time to Complete</t>
  </si>
  <si>
    <t>Business Event / Other Project / Initiative</t>
  </si>
  <si>
    <t>Resource Impact? (Y/N)</t>
  </si>
  <si>
    <t>Timelines Impact? (Y/N)</t>
  </si>
  <si>
    <t>Timelines</t>
  </si>
  <si>
    <t>Risks:</t>
  </si>
  <si>
    <t>Constraints:</t>
  </si>
  <si>
    <t>Dependencies:</t>
  </si>
  <si>
    <t>Expertise</t>
  </si>
  <si>
    <t>Integration / Developer</t>
  </si>
  <si>
    <t>Lab Nomenclature</t>
  </si>
  <si>
    <t>Lab Subject Matter Expert</t>
  </si>
  <si>
    <t>Tester</t>
  </si>
  <si>
    <t>Organization and Team Structure - Business Alliances</t>
  </si>
  <si>
    <t>Organization and Team Structure - Referral Alliances</t>
  </si>
  <si>
    <t>Information Technology - General</t>
  </si>
  <si>
    <t>If externally, by whom?</t>
  </si>
  <si>
    <t>Information Technology - Electronic Order Entry System</t>
  </si>
  <si>
    <t>Information Technology - Results Viewing</t>
  </si>
  <si>
    <t>Network Connectivity - eHealth Ontario Network Access</t>
  </si>
  <si>
    <r>
      <rPr>
        <b/>
        <i/>
        <sz val="8"/>
        <color indexed="8"/>
        <rFont val="Georgia"/>
        <family val="1"/>
      </rPr>
      <t>Note:</t>
    </r>
    <r>
      <rPr>
        <i/>
        <sz val="8"/>
        <color indexed="8"/>
        <rFont val="Georgia"/>
        <family val="1"/>
      </rPr>
      <t xml:space="preserve">  Your OLIS initiative lead can provide assistance with answering some of the following questions.</t>
    </r>
  </si>
  <si>
    <t>25.</t>
  </si>
  <si>
    <t>26.</t>
  </si>
  <si>
    <t>27.</t>
  </si>
  <si>
    <t>28.</t>
  </si>
  <si>
    <t>29.</t>
  </si>
  <si>
    <t>30.</t>
  </si>
  <si>
    <t xml:space="preserve">If so, please identify these providers and outline the nature of their services </t>
  </si>
  <si>
    <t>31.</t>
  </si>
  <si>
    <t>Privacy and Security</t>
  </si>
  <si>
    <t>32.</t>
  </si>
  <si>
    <t>33.</t>
  </si>
  <si>
    <t>Nomenclature Mapping</t>
  </si>
  <si>
    <t>34.</t>
  </si>
  <si>
    <t>Extract dictionaries</t>
  </si>
  <si>
    <t>Vendor support</t>
  </si>
  <si>
    <t>35.</t>
  </si>
  <si>
    <t>36.</t>
  </si>
  <si>
    <t>37.</t>
  </si>
  <si>
    <t>38.</t>
  </si>
  <si>
    <t>39.</t>
  </si>
  <si>
    <t>Operation Capability - Current State</t>
  </si>
  <si>
    <t>40.</t>
  </si>
  <si>
    <t>41.</t>
  </si>
  <si>
    <t>42.</t>
  </si>
  <si>
    <t>43.</t>
  </si>
  <si>
    <t>44.</t>
  </si>
  <si>
    <t>45.</t>
  </si>
  <si>
    <t>Put another way, what system is the “source of truth” for patient identifiers and demographics as transmitted in results messages?</t>
  </si>
  <si>
    <t>46.</t>
  </si>
  <si>
    <t>47.</t>
  </si>
  <si>
    <t>48.</t>
  </si>
  <si>
    <t>50.</t>
  </si>
  <si>
    <t>If YES, describe:</t>
  </si>
  <si>
    <t>Business Processes for Processing Laboratory Information – Current State</t>
  </si>
  <si>
    <t>51.</t>
  </si>
  <si>
    <t>52.</t>
  </si>
  <si>
    <t>53.</t>
  </si>
  <si>
    <t>54.</t>
  </si>
  <si>
    <t>55.</t>
  </si>
  <si>
    <t>56.</t>
  </si>
  <si>
    <t>57.</t>
  </si>
  <si>
    <t>58.</t>
  </si>
  <si>
    <t>Testing – Current State</t>
  </si>
  <si>
    <t>59.</t>
  </si>
  <si>
    <t>60.</t>
  </si>
  <si>
    <t>61.</t>
  </si>
  <si>
    <t>62.</t>
  </si>
  <si>
    <t>63.</t>
  </si>
  <si>
    <t>Production system:</t>
  </si>
  <si>
    <t>64.</t>
  </si>
  <si>
    <t>65.</t>
  </si>
  <si>
    <t>Operating system:</t>
  </si>
  <si>
    <t>66.</t>
  </si>
  <si>
    <t>Technical Capability Analysis – Future State</t>
  </si>
  <si>
    <t>67.</t>
  </si>
  <si>
    <t>68.</t>
  </si>
  <si>
    <t>Project Schedule – Constraints and Dependencies</t>
  </si>
  <si>
    <t>70.</t>
  </si>
  <si>
    <t>71.</t>
  </si>
  <si>
    <t>72.</t>
  </si>
  <si>
    <t>74.</t>
  </si>
  <si>
    <t>a.        Procurement cycles – for  engaging consultants; issuing purchase orders for new license agreements</t>
  </si>
  <si>
    <t>b.       Project management policies – decision processes or signoff loops; lead times for acquiring resources</t>
  </si>
  <si>
    <t>c.        System delivery practices – test methodologies/processes; change management policies; lead time for making IT changes; IT change windows/blackout periods</t>
  </si>
  <si>
    <t>75.</t>
  </si>
  <si>
    <t>Organization and Team Structure – Resourcing</t>
  </si>
  <si>
    <t>76.</t>
  </si>
  <si>
    <t>77.</t>
  </si>
  <si>
    <t>78.</t>
  </si>
  <si>
    <t>Mode (HL7, Paper, Req, Fax)</t>
  </si>
  <si>
    <t>Results manually entered into LIS?</t>
  </si>
  <si>
    <t>Refers Work 
to Our Lab</t>
  </si>
  <si>
    <t>Refer Work 
to Their Lab</t>
  </si>
  <si>
    <t>Approx. Date of 
Last Upgrade</t>
  </si>
  <si>
    <t>Approx. Date of 
Next Upgrade</t>
  </si>
  <si>
    <t>Attached?</t>
  </si>
  <si>
    <t>ONE Network Agreement</t>
  </si>
  <si>
    <t>Biochemistry:</t>
  </si>
  <si>
    <t>Hematology:</t>
  </si>
  <si>
    <t>Microbiology:</t>
  </si>
  <si>
    <t>Blood Bank:</t>
  </si>
  <si>
    <t>Pathology:</t>
  </si>
  <si>
    <t>Other:</t>
  </si>
  <si>
    <t>Identifier Stored 
in LIS?</t>
  </si>
  <si>
    <t>Identifier 
Ever Reused?</t>
  </si>
  <si>
    <t>Patient Identifier</t>
  </si>
  <si>
    <t>(Include consideration of MRNs, health numbers and other relevant identifiers.)</t>
  </si>
  <si>
    <t>System Name</t>
  </si>
  <si>
    <t>Test system:</t>
  </si>
  <si>
    <t>In-House? (Y/N)</t>
  </si>
  <si>
    <t>Contract? (Y/N)</t>
  </si>
  <si>
    <t>HL7 Developer</t>
  </si>
  <si>
    <t xml:space="preserve">(Include architectural diagrams and data flow diagrams – data flowing to/from the LIS to/from systems with your organization, and data flowing to/from the LIS to laboratory partner organizations.)  </t>
  </si>
  <si>
    <t xml:space="preserve">Note: Please label the nature of the data (Index/ADT, orders, results), </t>
  </si>
  <si>
    <t xml:space="preserve"> (e.g., a technology upgrade, lab certification, facility infrastructure change)?</t>
  </si>
  <si>
    <t>OLIS GAP ANALYSIS QUESTIONNAIRE</t>
  </si>
  <si>
    <t>Identify and document how practitioner demographics are captured and maintained in your system including:</t>
  </si>
  <si>
    <t>Which identifiers are used?</t>
  </si>
  <si>
    <t>Do you capture and store their regulatory college (e.g., CPSO, CNO, RCDSO) license numbers?</t>
  </si>
  <si>
    <t>If YES, what is the source for the regulatory license numbers?</t>
  </si>
  <si>
    <t>Are identifiers from midwives and nurse practitioners identified or handled differently from other practitioners?</t>
  </si>
  <si>
    <t>How are changes to practitioner names and numbers made? Is this process different for practitioners other than MDs?</t>
  </si>
  <si>
    <t>How many cc’d practitioners do you record within your LIS?</t>
  </si>
  <si>
    <t>Do you record internal facility IDs or any other third party IDs in the cc’d fields?</t>
  </si>
  <si>
    <t>Do you record multiple addresses for a single practitioner in your LIS?</t>
  </si>
  <si>
    <t>Do you record the practitioner’s first, middle and last names in your LIS?</t>
  </si>
  <si>
    <t>What do you do if practitioner information is not available in full or part?</t>
  </si>
  <si>
    <t xml:space="preserve">Does your LIS have/use sort keys? </t>
  </si>
  <si>
    <t>For test results?</t>
  </si>
  <si>
    <t>Are the sort keys sent in messages across the ORU interface?</t>
  </si>
  <si>
    <t>If no sort keys, is there a reliable business rule governing how requests and results in reports are sequenced? If so, please describe the business rule(s).</t>
  </si>
  <si>
    <t>Identify and document business processes used for processing laboratory information (e.g., create order, receive specimen, add test results, query test results) when communicating with OLIS including:</t>
  </si>
  <si>
    <t>Communication with external organizations such as public health laboratories and other referral laboratories.</t>
  </si>
  <si>
    <t>How tests will be handled and reported (separately from OLIS) that are part of clinical trials, private testing workforce/safety employee tests, or those tests out of scope for OLIS.</t>
  </si>
  <si>
    <t>How your organization will choose to identify tests that are not performed.</t>
  </si>
  <si>
    <t xml:space="preserve">Describe how you receive specimens.  </t>
  </si>
  <si>
    <t xml:space="preserve"> Is it necessary to order a test in the LIS to enter results?  </t>
  </si>
  <si>
    <t>Which of the following methods do you use to create an order in the LIS? (please select all that apply).</t>
  </si>
  <si>
    <t xml:space="preserve">Do you have a number “wheel” which is restarted each year?  </t>
  </si>
  <si>
    <t>If YES, how do you establish uniqueness across multiple years?</t>
  </si>
  <si>
    <t>Is the order/accession number alpha, numeric or alpha numeric?</t>
  </si>
  <si>
    <t>What is the maximum number of characters?</t>
  </si>
  <si>
    <t xml:space="preserve">Do you record date/time stamp at the time of requisition creation, sample sorting, order entry, resulting, and reporting? </t>
  </si>
  <si>
    <t xml:space="preserve">Can you include multiple test requests in a single order/accession number? </t>
  </si>
  <si>
    <t>If YES, how many?</t>
  </si>
  <si>
    <t xml:space="preserve">Are your order numbers the same as your accession numbers?  </t>
  </si>
  <si>
    <t xml:space="preserve"> If not, can there be multiple order numbers per accession number (or vice versa)?</t>
  </si>
  <si>
    <t>Does a reflexed test generate a separate order?</t>
  </si>
  <si>
    <t>Does a reflexed test generate a separate test request?</t>
  </si>
  <si>
    <t>Is a reflexed test sent as an additional result under an existing test request?</t>
  </si>
  <si>
    <t>How do you treat insured and non-insured (private pay) tests ordered on the same requisition?</t>
  </si>
  <si>
    <t>Describe for each of the modalities how you modify an order in the LIS?</t>
  </si>
  <si>
    <t>Describe cancellation scenarios (include all possible workflows):</t>
  </si>
  <si>
    <t>How do you cancel an order for a resulted test?</t>
  </si>
  <si>
    <t>How do you cancel a single resulted test within an order for multiple tests and for which at least one test has been resulted?</t>
  </si>
  <si>
    <t>Does every workflow option for every applicable scenario cause an HL7 message to be transmitted across the OLIS interface?</t>
  </si>
  <si>
    <t>Does your outbound ORU interface support:</t>
  </si>
  <si>
    <t>Record-oriented/discrete or display-oriented message formats (or both)?</t>
  </si>
  <si>
    <t>Test codes in OBX.3 or undifferentiated lines of formatted text?</t>
  </si>
  <si>
    <t>Are states applied at the same level of granularity in both systems (e.g., report level vs result level)?</t>
  </si>
  <si>
    <t>Describe how you correct a result in the LIS – include all the possible workflows. (Please provide SOP, if any.)</t>
  </si>
  <si>
    <t xml:space="preserve"> Is each (affected) observation corrected separately?</t>
  </si>
  <si>
    <t xml:space="preserve">Is the reason for the correction provided?  </t>
  </si>
  <si>
    <t>Is the previously reported result’s date/time included with the explanation?</t>
  </si>
  <si>
    <t>Does every correction workflow cause an HL7 message to be transmitted across the ORU interface?</t>
  </si>
  <si>
    <t>Invalidations as understood by OLIS are distinct from corrections.  A correction means that a test result for a given patient has been modified – that is, replaced with a “better” result. 
Invalidation is used to address a situation where a test result was never applicable for this patient (e.g., a sample was mislabelled), thus there is no replacement result.</t>
  </si>
  <si>
    <t>Describe how you invalidate a result in the LIS (include all possible workflows). (Please provide SOP, if any.)</t>
  </si>
  <si>
    <t xml:space="preserve">Is the reason for the invalidation provided?  </t>
  </si>
  <si>
    <t>Does every invalidation workflow option cause an HL7 message to be transmitted across the ORU interface?</t>
  </si>
  <si>
    <t>Is there any information which is included in your site’s LIS or HIS reports that is not in reports created based on HL7 ORU messages (e.g., system generated comments, ancillary information (clinical information), collector’s comments)?</t>
  </si>
  <si>
    <t>In your LIS do you logically distinguish between reference ranges and other interpretation information, such as interpretation comments, therapeutic range, reference citations, etc.?</t>
  </si>
  <si>
    <t>Do you send reference ranges in OBX.7 or notes?</t>
  </si>
  <si>
    <t>Does your LIS store a data element or attribute which indicates that an ordered test, for which a sample has been collected, was not performed?  Consider both the case where no test has yet been resulted for an order and the case where at least one test has already been resulted for the order.</t>
  </si>
  <si>
    <t>Do you send a message when a test request, for which a sample has been collected, is not performed?</t>
  </si>
  <si>
    <t>How does your LIS know whether results are designated as reportable to public health, Cancer Care Ontario, etc.?</t>
  </si>
  <si>
    <t xml:space="preserve"> Are reportable results captured in the LIS?</t>
  </si>
  <si>
    <t>Is the specimen type for each test determined dynamically or set in the test dictionary?</t>
  </si>
  <si>
    <t>Is the data type for the result value for each test determined dynamically or set in the test dictionary?</t>
  </si>
  <si>
    <t xml:space="preserve">Are order/accession numbers ever reused?  </t>
  </si>
  <si>
    <t>Is an automated differential reported under a CBC or does it have a separate test request code?</t>
  </si>
  <si>
    <t>How is PHL as the performing laboratory indicated?</t>
  </si>
  <si>
    <t>If YES, are observations captured / transmitted in separate report sections?</t>
  </si>
  <si>
    <t>Are any observations deleted?</t>
  </si>
  <si>
    <t>If YES, do you include results of urinalysis, CBC, plasma hemoglobin, icteric index, urine hemosiderin, blood culture, blood product culture, as part of the transfusion reaction investigation?</t>
  </si>
  <si>
    <t>If YES, do you report discrete test results or a summary of the investigation in narrative format?</t>
  </si>
  <si>
    <t>Registration Resource</t>
  </si>
  <si>
    <t>How do you handle out of province practitioners?</t>
  </si>
  <si>
    <r>
      <t xml:space="preserve">Do you have </t>
    </r>
    <r>
      <rPr>
        <b/>
        <sz val="8"/>
        <color indexed="8"/>
        <rFont val="Georgia"/>
        <family val="1"/>
      </rPr>
      <t>business alliances</t>
    </r>
    <r>
      <rPr>
        <sz val="8"/>
        <color indexed="8"/>
        <rFont val="Georgia"/>
        <family val="1"/>
      </rPr>
      <t xml:space="preserve"> with other organizations? If so, please list these organizations and provide detailed information on the nature of these relationships (e.g., governance structure).</t>
    </r>
  </si>
  <si>
    <r>
      <t xml:space="preserve">Describe your organization’s current </t>
    </r>
    <r>
      <rPr>
        <b/>
        <sz val="8"/>
        <color indexed="8"/>
        <rFont val="Georgia"/>
        <family val="1"/>
      </rPr>
      <t>governance structure</t>
    </r>
    <r>
      <rPr>
        <sz val="8"/>
        <color indexed="8"/>
        <rFont val="Georgia"/>
        <family val="1"/>
      </rPr>
      <t xml:space="preserve"> pertaining to information systems. Does this governance structure also apply to your business alliance?  If not, please explain the difference.</t>
    </r>
  </si>
  <si>
    <r>
      <t xml:space="preserve">Will your business alliances </t>
    </r>
    <r>
      <rPr>
        <b/>
        <sz val="8"/>
        <color indexed="8"/>
        <rFont val="Georgia"/>
        <family val="1"/>
      </rPr>
      <t xml:space="preserve">work together </t>
    </r>
    <r>
      <rPr>
        <sz val="8"/>
        <color indexed="8"/>
        <rFont val="Georgia"/>
        <family val="1"/>
      </rPr>
      <t>to implement OLIS? Please provide information on how your organizations will work together.</t>
    </r>
  </si>
  <si>
    <r>
      <t xml:space="preserve">Are there any </t>
    </r>
    <r>
      <rPr>
        <b/>
        <sz val="8"/>
        <color indexed="8"/>
        <rFont val="Georgia"/>
        <family val="1"/>
      </rPr>
      <t>related initiatives</t>
    </r>
    <r>
      <rPr>
        <sz val="8"/>
        <color indexed="8"/>
        <rFont val="Georgia"/>
        <family val="1"/>
      </rPr>
      <t xml:space="preserve"> that you will need to integrate with or can leverage?</t>
    </r>
  </si>
  <si>
    <r>
      <t>Which health care organizations</t>
    </r>
    <r>
      <rPr>
        <b/>
        <sz val="8"/>
        <color indexed="8"/>
        <rFont val="Georgia"/>
        <family val="1"/>
      </rPr>
      <t xml:space="preserve"> refer work to you</t>
    </r>
    <r>
      <rPr>
        <sz val="8"/>
        <color indexed="8"/>
        <rFont val="Georgia"/>
        <family val="1"/>
      </rPr>
      <t>? For each referral relationship, please describe your referral process (e.g., electronic vs paper-based referrals).</t>
    </r>
  </si>
  <si>
    <r>
      <t xml:space="preserve">To which health care organizations </t>
    </r>
    <r>
      <rPr>
        <b/>
        <sz val="8"/>
        <color indexed="8"/>
        <rFont val="Georgia"/>
        <family val="1"/>
      </rPr>
      <t>do you refer work</t>
    </r>
    <r>
      <rPr>
        <sz val="8"/>
        <color indexed="8"/>
        <rFont val="Georgia"/>
        <family val="1"/>
      </rPr>
      <t>? For each referral relationship, please describe your referral process (e.g., electronic vs paper-based referrals).</t>
    </r>
  </si>
  <si>
    <r>
      <t>Please list any potential</t>
    </r>
    <r>
      <rPr>
        <b/>
        <sz val="8"/>
        <color indexed="8"/>
        <rFont val="Georgia"/>
        <family val="1"/>
      </rPr>
      <t xml:space="preserve"> future electronic referral partners </t>
    </r>
    <r>
      <rPr>
        <sz val="8"/>
        <color indexed="8"/>
        <rFont val="Georgia"/>
        <family val="1"/>
      </rPr>
      <t>(in or out).</t>
    </r>
  </si>
  <si>
    <r>
      <t xml:space="preserve">Which </t>
    </r>
    <r>
      <rPr>
        <b/>
        <sz val="8"/>
        <color indexed="8"/>
        <rFont val="Georgia"/>
        <family val="1"/>
      </rPr>
      <t xml:space="preserve">laboratory information system(s) </t>
    </r>
    <r>
      <rPr>
        <sz val="8"/>
        <color indexed="8"/>
        <rFont val="Georgia"/>
        <family val="1"/>
      </rPr>
      <t>are currently implemented in your laboratory?  Please identify all vendors and versions.</t>
    </r>
  </si>
  <si>
    <r>
      <t xml:space="preserve">Please provide details about your current </t>
    </r>
    <r>
      <rPr>
        <b/>
        <sz val="8"/>
        <color indexed="8"/>
        <rFont val="Georgia"/>
        <family val="1"/>
      </rPr>
      <t xml:space="preserve">interface engine(s) </t>
    </r>
    <r>
      <rPr>
        <sz val="8"/>
        <color indexed="8"/>
        <rFont val="Georgia"/>
        <family val="1"/>
      </rPr>
      <t>which transmit and/or filter and/or transform HL7 messages to/from your LIS.</t>
    </r>
  </si>
  <si>
    <r>
      <t xml:space="preserve">What </t>
    </r>
    <r>
      <rPr>
        <b/>
        <sz val="8"/>
        <color indexed="8"/>
        <rFont val="Georgia"/>
        <family val="1"/>
      </rPr>
      <t xml:space="preserve">hospital information system(s) </t>
    </r>
    <r>
      <rPr>
        <sz val="8"/>
        <color indexed="8"/>
        <rFont val="Georgia"/>
        <family val="1"/>
      </rPr>
      <t>are currently implemented in your organization? Please identify all vendors and versions.</t>
    </r>
  </si>
  <si>
    <r>
      <t xml:space="preserve">Do you have any </t>
    </r>
    <r>
      <rPr>
        <b/>
        <sz val="8"/>
        <color indexed="8"/>
        <rFont val="Georgia"/>
        <family val="1"/>
      </rPr>
      <t>HL7 interfaces</t>
    </r>
    <r>
      <rPr>
        <sz val="8"/>
        <color indexed="8"/>
        <rFont val="Georgia"/>
        <family val="1"/>
      </rPr>
      <t xml:space="preserve"> to/from any of your laboratory information system(s)? </t>
    </r>
  </si>
  <si>
    <r>
      <t xml:space="preserve">If so, please describe below and provide a </t>
    </r>
    <r>
      <rPr>
        <b/>
        <sz val="8"/>
        <color indexed="8"/>
        <rFont val="Georgia"/>
        <family val="1"/>
      </rPr>
      <t xml:space="preserve">schematic </t>
    </r>
    <r>
      <rPr>
        <sz val="8"/>
        <color indexed="8"/>
        <rFont val="Georgia"/>
        <family val="1"/>
      </rPr>
      <t xml:space="preserve">including each of your HL7 interfaces. As well, please provide the electronic interface </t>
    </r>
    <r>
      <rPr>
        <b/>
        <sz val="8"/>
        <color indexed="8"/>
        <rFont val="Georgia"/>
        <family val="1"/>
      </rPr>
      <t>specification documentation</t>
    </r>
    <r>
      <rPr>
        <sz val="8"/>
        <color indexed="8"/>
        <rFont val="Georgia"/>
        <family val="1"/>
      </rPr>
      <t xml:space="preserve"> as implemented for your organization (including any local customizations).</t>
    </r>
  </si>
  <si>
    <r>
      <t xml:space="preserve">For what </t>
    </r>
    <r>
      <rPr>
        <b/>
        <sz val="8"/>
        <color indexed="8"/>
        <rFont val="Georgia"/>
        <family val="1"/>
      </rPr>
      <t xml:space="preserve">purpose(s) </t>
    </r>
    <r>
      <rPr>
        <sz val="8"/>
        <color indexed="8"/>
        <rFont val="Georgia"/>
        <family val="1"/>
      </rPr>
      <t>are these interfaces being used (e.g., order entry, results to clinical repository/viewer)?</t>
    </r>
  </si>
  <si>
    <r>
      <t xml:space="preserve">Using a </t>
    </r>
    <r>
      <rPr>
        <b/>
        <sz val="8"/>
        <color indexed="8"/>
        <rFont val="Georgia"/>
        <family val="1"/>
      </rPr>
      <t>diagram</t>
    </r>
    <r>
      <rPr>
        <sz val="8"/>
        <color indexed="8"/>
        <rFont val="Georgia"/>
        <family val="1"/>
      </rPr>
      <t xml:space="preserve"> and supporting text, identify and document your present </t>
    </r>
    <r>
      <rPr>
        <b/>
        <sz val="8"/>
        <color indexed="8"/>
        <rFont val="Georgia"/>
        <family val="1"/>
      </rPr>
      <t>LIS and the manual/electronic interfaces</t>
    </r>
    <r>
      <rPr>
        <sz val="8"/>
        <color indexed="8"/>
        <rFont val="Georgia"/>
        <family val="1"/>
      </rPr>
      <t xml:space="preserve"> with laboratory partner organizations.  </t>
    </r>
  </si>
  <si>
    <r>
      <t>Are your information systems maintained and</t>
    </r>
    <r>
      <rPr>
        <b/>
        <sz val="8"/>
        <color indexed="8"/>
        <rFont val="Georgia"/>
        <family val="1"/>
      </rPr>
      <t xml:space="preserve"> supported</t>
    </r>
    <r>
      <rPr>
        <sz val="8"/>
        <color indexed="8"/>
        <rFont val="Georgia"/>
        <family val="1"/>
      </rPr>
      <t xml:space="preserve"> internally or externally?  </t>
    </r>
  </si>
  <si>
    <r>
      <t xml:space="preserve">Does your staff use an </t>
    </r>
    <r>
      <rPr>
        <b/>
        <sz val="8"/>
        <color indexed="8"/>
        <rFont val="Georgia"/>
        <family val="1"/>
      </rPr>
      <t xml:space="preserve">electronic order entry system </t>
    </r>
    <r>
      <rPr>
        <sz val="8"/>
        <color indexed="8"/>
        <rFont val="Georgia"/>
        <family val="1"/>
      </rPr>
      <t xml:space="preserve">to order laboratory tests? </t>
    </r>
  </si>
  <si>
    <r>
      <t xml:space="preserve">If YES, does the LIS receive the orders via an </t>
    </r>
    <r>
      <rPr>
        <b/>
        <sz val="8"/>
        <color indexed="8"/>
        <rFont val="Georgia"/>
        <family val="1"/>
      </rPr>
      <t>HL7 interface</t>
    </r>
    <r>
      <rPr>
        <sz val="8"/>
        <color indexed="8"/>
        <rFont val="Georgia"/>
        <family val="1"/>
      </rPr>
      <t>?</t>
    </r>
  </si>
  <si>
    <r>
      <t xml:space="preserve">Does your staff view your laboratory’s orders and results </t>
    </r>
    <r>
      <rPr>
        <b/>
        <sz val="8"/>
        <color indexed="8"/>
        <rFont val="Georgia"/>
        <family val="1"/>
      </rPr>
      <t>online</t>
    </r>
    <r>
      <rPr>
        <sz val="8"/>
        <color indexed="8"/>
        <rFont val="Georgia"/>
        <family val="1"/>
      </rPr>
      <t xml:space="preserve">? </t>
    </r>
  </si>
  <si>
    <r>
      <t xml:space="preserve">If YES, describe below </t>
    </r>
    <r>
      <rPr>
        <b/>
        <sz val="10"/>
        <color indexed="8"/>
        <rFont val="Times New Roman"/>
        <family val="1"/>
      </rPr>
      <t>how the results are viewed</t>
    </r>
    <r>
      <rPr>
        <sz val="10"/>
        <color indexed="8"/>
        <rFont val="Times New Roman"/>
        <family val="1"/>
      </rPr>
      <t xml:space="preserve"> by clinical and laboratory users within and outside your organization.</t>
    </r>
  </si>
  <si>
    <r>
      <t>Does your staff have</t>
    </r>
    <r>
      <rPr>
        <b/>
        <sz val="8"/>
        <color indexed="8"/>
        <rFont val="Georgia"/>
        <family val="1"/>
      </rPr>
      <t xml:space="preserve"> access</t>
    </r>
    <r>
      <rPr>
        <sz val="8"/>
        <color indexed="8"/>
        <rFont val="Georgia"/>
        <family val="1"/>
      </rPr>
      <t xml:space="preserve"> to laboratory orders and results originating from </t>
    </r>
    <r>
      <rPr>
        <b/>
        <sz val="8"/>
        <color indexed="8"/>
        <rFont val="Georgia"/>
        <family val="1"/>
      </rPr>
      <t>outside your org</t>
    </r>
    <r>
      <rPr>
        <sz val="8"/>
        <color indexed="8"/>
        <rFont val="Georgia"/>
        <family val="1"/>
      </rPr>
      <t xml:space="preserve">?  </t>
    </r>
  </si>
  <si>
    <r>
      <t xml:space="preserve">Is your organization currently </t>
    </r>
    <r>
      <rPr>
        <b/>
        <sz val="8"/>
        <color indexed="8"/>
        <rFont val="Georgia"/>
        <family val="1"/>
      </rPr>
      <t>connected to the eHealth Ontario ONE® Network</t>
    </r>
    <r>
      <rPr>
        <sz val="8"/>
        <color indexed="8"/>
        <rFont val="Georgia"/>
        <family val="1"/>
      </rPr>
      <t xml:space="preserve"> (e.g., MPN or eWAN)?</t>
    </r>
  </si>
  <si>
    <r>
      <t xml:space="preserve">Are any of your organization’s sites </t>
    </r>
    <r>
      <rPr>
        <b/>
        <sz val="8"/>
        <color indexed="8"/>
        <rFont val="Georgia"/>
        <family val="1"/>
      </rPr>
      <t>connected</t>
    </r>
    <r>
      <rPr>
        <sz val="8"/>
        <color indexed="8"/>
        <rFont val="Georgia"/>
        <family val="1"/>
      </rPr>
      <t xml:space="preserve"> to the eHealth Ontario ONE Network service </t>
    </r>
    <r>
      <rPr>
        <b/>
        <sz val="8"/>
        <color indexed="8"/>
        <rFont val="Georgia"/>
        <family val="1"/>
      </rPr>
      <t>through another org</t>
    </r>
    <r>
      <rPr>
        <sz val="8"/>
        <color indexed="8"/>
        <rFont val="Georgia"/>
        <family val="1"/>
      </rPr>
      <t xml:space="preserve">?  </t>
    </r>
  </si>
  <si>
    <r>
      <t xml:space="preserve">Has your organization signed any of the following eHealth Ontario </t>
    </r>
    <r>
      <rPr>
        <b/>
        <sz val="8"/>
        <color indexed="8"/>
        <rFont val="Georgia"/>
        <family val="1"/>
      </rPr>
      <t>agreements</t>
    </r>
    <r>
      <rPr>
        <sz val="8"/>
        <color indexed="8"/>
        <rFont val="Georgia"/>
        <family val="1"/>
      </rPr>
      <t>?</t>
    </r>
  </si>
  <si>
    <r>
      <t>Which</t>
    </r>
    <r>
      <rPr>
        <b/>
        <sz val="8"/>
        <color indexed="8"/>
        <rFont val="Georgia"/>
        <family val="1"/>
      </rPr>
      <t xml:space="preserve"> services </t>
    </r>
    <r>
      <rPr>
        <sz val="8"/>
        <color indexed="8"/>
        <rFont val="Georgia"/>
        <family val="1"/>
      </rPr>
      <t xml:space="preserve">that use connectivity to eHealth Ontario have been implemented?  </t>
    </r>
  </si>
  <si>
    <r>
      <t>Does your organization have one or more</t>
    </r>
    <r>
      <rPr>
        <b/>
        <sz val="8"/>
        <color indexed="8"/>
        <rFont val="Georgia"/>
        <family val="1"/>
      </rPr>
      <t xml:space="preserve"> local registration authorities (LRAs)</t>
    </r>
    <r>
      <rPr>
        <sz val="8"/>
        <color indexed="8"/>
        <rFont val="Georgia"/>
        <family val="1"/>
      </rPr>
      <t xml:space="preserve"> for eHealth Ontario services? </t>
    </r>
  </si>
  <si>
    <r>
      <t xml:space="preserve">Explain the </t>
    </r>
    <r>
      <rPr>
        <b/>
        <sz val="8"/>
        <color indexed="8"/>
        <rFont val="Georgia"/>
        <family val="1"/>
      </rPr>
      <t>connectivity path</t>
    </r>
    <r>
      <rPr>
        <sz val="8"/>
        <color indexed="8"/>
        <rFont val="Georgia"/>
        <family val="1"/>
      </rPr>
      <t xml:space="preserve"> from your organization to eHealth Ontario? </t>
    </r>
  </si>
  <si>
    <r>
      <t>Who provides</t>
    </r>
    <r>
      <rPr>
        <b/>
        <sz val="8"/>
        <color indexed="8"/>
        <rFont val="Georgia"/>
        <family val="1"/>
      </rPr>
      <t xml:space="preserve"> technical support</t>
    </r>
    <r>
      <rPr>
        <sz val="8"/>
        <color indexed="8"/>
        <rFont val="Georgia"/>
        <family val="1"/>
      </rPr>
      <t xml:space="preserve"> for your connections to the eHealth Ontario network?  Describe the nature of this support. </t>
    </r>
  </si>
  <si>
    <r>
      <t xml:space="preserve">What is the </t>
    </r>
    <r>
      <rPr>
        <b/>
        <sz val="8"/>
        <color indexed="8"/>
        <rFont val="Georgia"/>
        <family val="1"/>
      </rPr>
      <t>bandwidth</t>
    </r>
    <r>
      <rPr>
        <sz val="8"/>
        <color indexed="8"/>
        <rFont val="Georgia"/>
        <family val="1"/>
      </rPr>
      <t xml:space="preserve"> for your eHealth Ontario network connection(s)? </t>
    </r>
  </si>
  <si>
    <r>
      <t xml:space="preserve">Is this </t>
    </r>
    <r>
      <rPr>
        <b/>
        <sz val="8"/>
        <color indexed="8"/>
        <rFont val="Georgia"/>
        <family val="1"/>
      </rPr>
      <t>bandwidth shared</t>
    </r>
    <r>
      <rPr>
        <sz val="8"/>
        <color indexed="8"/>
        <rFont val="Georgia"/>
        <family val="1"/>
      </rPr>
      <t xml:space="preserve"> by external users (e.g., portal access to clinicians, shared network with other health care orgs)? </t>
    </r>
  </si>
  <si>
    <r>
      <t xml:space="preserve">Estimate your </t>
    </r>
    <r>
      <rPr>
        <b/>
        <sz val="8"/>
        <color indexed="8"/>
        <rFont val="Georgia"/>
        <family val="1"/>
      </rPr>
      <t>annual laboratory test volumes</t>
    </r>
    <r>
      <rPr>
        <sz val="8"/>
        <color indexed="8"/>
        <rFont val="Georgia"/>
        <family val="1"/>
      </rPr>
      <t xml:space="preserve">.   </t>
    </r>
  </si>
  <si>
    <r>
      <t xml:space="preserve">Is there any </t>
    </r>
    <r>
      <rPr>
        <b/>
        <sz val="8"/>
        <color indexed="8"/>
        <rFont val="Georgia"/>
        <family val="1"/>
      </rPr>
      <t>seasonal or diurnal variability</t>
    </r>
    <r>
      <rPr>
        <sz val="8"/>
        <color indexed="8"/>
        <rFont val="Georgia"/>
        <family val="1"/>
      </rPr>
      <t xml:space="preserve"> in reporting patterns and volumes? </t>
    </r>
  </si>
  <si>
    <r>
      <t>Does your organization have</t>
    </r>
    <r>
      <rPr>
        <b/>
        <sz val="8"/>
        <color indexed="8"/>
        <rFont val="Georgia"/>
        <family val="1"/>
      </rPr>
      <t xml:space="preserve"> business relationships</t>
    </r>
    <r>
      <rPr>
        <sz val="8"/>
        <color indexed="8"/>
        <rFont val="Georgia"/>
        <family val="1"/>
      </rPr>
      <t xml:space="preserve"> with other organizations or vendors for </t>
    </r>
    <r>
      <rPr>
        <b/>
        <sz val="8"/>
        <color indexed="8"/>
        <rFont val="Georgia"/>
        <family val="1"/>
      </rPr>
      <t>providing network services</t>
    </r>
    <r>
      <rPr>
        <sz val="8"/>
        <color indexed="8"/>
        <rFont val="Georgia"/>
        <family val="1"/>
      </rPr>
      <t xml:space="preserve">?  </t>
    </r>
  </si>
  <si>
    <r>
      <t>Do you have a</t>
    </r>
    <r>
      <rPr>
        <b/>
        <sz val="8"/>
        <color indexed="8"/>
        <rFont val="Georgia"/>
        <family val="1"/>
      </rPr>
      <t xml:space="preserve"> network topology/schema</t>
    </r>
    <r>
      <rPr>
        <sz val="8"/>
        <color indexed="8"/>
        <rFont val="Georgia"/>
        <family val="1"/>
      </rPr>
      <t xml:space="preserve">? If so, please provide along with any explanatory notes. </t>
    </r>
  </si>
  <si>
    <r>
      <t>Has your organization previously completed</t>
    </r>
    <r>
      <rPr>
        <b/>
        <sz val="8"/>
        <color indexed="8"/>
        <rFont val="Georgia"/>
        <family val="1"/>
      </rPr>
      <t xml:space="preserve"> PIAs and TRAs </t>
    </r>
    <r>
      <rPr>
        <sz val="8"/>
        <color indexed="8"/>
        <rFont val="Georgia"/>
        <family val="1"/>
      </rPr>
      <t>for data sharing arrangements?</t>
    </r>
  </si>
  <si>
    <r>
      <t xml:space="preserve">Do you have the </t>
    </r>
    <r>
      <rPr>
        <b/>
        <sz val="8"/>
        <color indexed="8"/>
        <rFont val="Georgia"/>
        <family val="1"/>
      </rPr>
      <t>expertise/experience</t>
    </r>
    <r>
      <rPr>
        <sz val="8"/>
        <color indexed="8"/>
        <rFont val="Georgia"/>
        <family val="1"/>
      </rPr>
      <t xml:space="preserve"> within your org to complete these documents with respect to implementing interface(s) to OLIS?</t>
    </r>
  </si>
  <si>
    <r>
      <t xml:space="preserve">For which </t>
    </r>
    <r>
      <rPr>
        <b/>
        <sz val="8"/>
        <color indexed="8"/>
        <rFont val="Georgia"/>
        <family val="1"/>
      </rPr>
      <t xml:space="preserve">clinical disciplines </t>
    </r>
    <r>
      <rPr>
        <sz val="8"/>
        <color indexed="8"/>
        <rFont val="Georgia"/>
        <family val="1"/>
      </rPr>
      <t>does your laboratory conduct tests?  (e.g., chemistry, hematology, blood bank, pathology, microbiology, serology, immunology)</t>
    </r>
  </si>
  <si>
    <r>
      <t>For each clinical discipline, how many different</t>
    </r>
    <r>
      <rPr>
        <b/>
        <sz val="8"/>
        <color indexed="8"/>
        <rFont val="Georgia"/>
        <family val="1"/>
      </rPr>
      <t xml:space="preserve"> tests can be ordered </t>
    </r>
    <r>
      <rPr>
        <sz val="8"/>
        <color indexed="8"/>
        <rFont val="Georgia"/>
        <family val="1"/>
      </rPr>
      <t xml:space="preserve">and how many different </t>
    </r>
    <r>
      <rPr>
        <b/>
        <sz val="8"/>
        <color indexed="8"/>
        <rFont val="Georgia"/>
        <family val="1"/>
      </rPr>
      <t>tests can be reported</t>
    </r>
    <r>
      <rPr>
        <sz val="8"/>
        <color indexed="8"/>
        <rFont val="Georgia"/>
        <family val="1"/>
      </rPr>
      <t>?</t>
    </r>
  </si>
  <si>
    <r>
      <t xml:space="preserve">Can you </t>
    </r>
    <r>
      <rPr>
        <b/>
        <sz val="8"/>
        <color indexed="8"/>
        <rFont val="Georgia"/>
        <family val="1"/>
      </rPr>
      <t>extract your complete test requests and test results dictionaries</t>
    </r>
    <r>
      <rPr>
        <sz val="8"/>
        <color indexed="8"/>
        <rFont val="Georgia"/>
        <family val="1"/>
      </rPr>
      <t xml:space="preserve"> (including all metadata)? Do you require </t>
    </r>
    <r>
      <rPr>
        <b/>
        <sz val="8"/>
        <color indexed="8"/>
        <rFont val="Georgia"/>
        <family val="1"/>
      </rPr>
      <t>vendor participation/support</t>
    </r>
    <r>
      <rPr>
        <sz val="8"/>
        <color indexed="8"/>
        <rFont val="Georgia"/>
        <family val="1"/>
      </rPr>
      <t xml:space="preserve"> or third party support for extracting these dictionaries as electronic files?</t>
    </r>
  </si>
  <si>
    <r>
      <t xml:space="preserve">Are your </t>
    </r>
    <r>
      <rPr>
        <b/>
        <sz val="8"/>
        <color indexed="8"/>
        <rFont val="Georgia"/>
        <family val="1"/>
      </rPr>
      <t xml:space="preserve">order and result test codes </t>
    </r>
    <r>
      <rPr>
        <sz val="8"/>
        <color indexed="8"/>
        <rFont val="Georgia"/>
        <family val="1"/>
      </rPr>
      <t>used by any other organizations?</t>
    </r>
  </si>
  <si>
    <r>
      <t xml:space="preserve">Would mapping your local codes to a </t>
    </r>
    <r>
      <rPr>
        <b/>
        <sz val="8"/>
        <color indexed="8"/>
        <rFont val="Georgia"/>
        <family val="1"/>
      </rPr>
      <t>provincial standard nomenclature</t>
    </r>
    <r>
      <rPr>
        <sz val="8"/>
        <color indexed="8"/>
        <rFont val="Georgia"/>
        <family val="1"/>
      </rPr>
      <t xml:space="preserve"> have any impact on other org’s lab data?</t>
    </r>
  </si>
  <si>
    <r>
      <t xml:space="preserve">Does your LIS use </t>
    </r>
    <r>
      <rPr>
        <b/>
        <sz val="8"/>
        <color indexed="8"/>
        <rFont val="Georgia"/>
        <family val="1"/>
      </rPr>
      <t>logical observation identifiers names and codes (LOINC)</t>
    </r>
    <r>
      <rPr>
        <sz val="8"/>
        <color indexed="8"/>
        <rFont val="Georgia"/>
        <family val="1"/>
      </rPr>
      <t xml:space="preserve">?  </t>
    </r>
  </si>
  <si>
    <r>
      <t xml:space="preserve"> If so, which organization is the </t>
    </r>
    <r>
      <rPr>
        <b/>
        <sz val="8"/>
        <color indexed="8"/>
        <rFont val="Georgia"/>
        <family val="1"/>
      </rPr>
      <t>source of this information</t>
    </r>
    <r>
      <rPr>
        <sz val="8"/>
        <color indexed="8"/>
        <rFont val="Georgia"/>
        <family val="1"/>
      </rPr>
      <t xml:space="preserve"> (e.g., Regenstrief, Canada Health Infoway)?</t>
    </r>
  </si>
  <si>
    <r>
      <t>Do you store the patient’s</t>
    </r>
    <r>
      <rPr>
        <b/>
        <sz val="8"/>
        <color indexed="8"/>
        <rFont val="Georgia"/>
        <family val="1"/>
      </rPr>
      <t xml:space="preserve"> jurisdictional (</t>
    </r>
    <r>
      <rPr>
        <sz val="8"/>
        <color indexed="8"/>
        <rFont val="Georgia"/>
        <family val="1"/>
      </rPr>
      <t xml:space="preserve">e.g., Ontario) health number in the LIS? </t>
    </r>
  </si>
  <si>
    <r>
      <t xml:space="preserve">If YES, how do you </t>
    </r>
    <r>
      <rPr>
        <b/>
        <sz val="8"/>
        <color indexed="8"/>
        <rFont val="Georgia"/>
        <family val="1"/>
      </rPr>
      <t>capture</t>
    </r>
    <r>
      <rPr>
        <sz val="8"/>
        <color indexed="8"/>
        <rFont val="Georgia"/>
        <family val="1"/>
      </rPr>
      <t xml:space="preserve"> the health number?</t>
    </r>
  </si>
  <si>
    <r>
      <t xml:space="preserve">If YES, </t>
    </r>
    <r>
      <rPr>
        <b/>
        <sz val="8"/>
        <color indexed="8"/>
        <rFont val="Georgia"/>
        <family val="1"/>
      </rPr>
      <t>where</t>
    </r>
    <r>
      <rPr>
        <sz val="8"/>
        <color indexed="8"/>
        <rFont val="Georgia"/>
        <family val="1"/>
      </rPr>
      <t xml:space="preserve"> are they stored?</t>
    </r>
  </si>
  <si>
    <r>
      <t xml:space="preserve">If </t>
    </r>
    <r>
      <rPr>
        <b/>
        <sz val="8"/>
        <color indexed="8"/>
        <rFont val="Georgia"/>
        <family val="1"/>
      </rPr>
      <t>LIS</t>
    </r>
    <r>
      <rPr>
        <sz val="8"/>
        <color indexed="8"/>
        <rFont val="Georgia"/>
        <family val="1"/>
      </rPr>
      <t>, are they:</t>
    </r>
  </si>
  <si>
    <r>
      <t xml:space="preserve">If YES, do you always </t>
    </r>
    <r>
      <rPr>
        <b/>
        <sz val="8"/>
        <color indexed="8"/>
        <rFont val="Georgia"/>
        <family val="1"/>
      </rPr>
      <t xml:space="preserve">validate </t>
    </r>
    <r>
      <rPr>
        <sz val="8"/>
        <color indexed="8"/>
        <rFont val="Georgia"/>
        <family val="1"/>
      </rPr>
      <t>Ontario health cards?</t>
    </r>
  </si>
  <si>
    <r>
      <t xml:space="preserve"> If YES, do you </t>
    </r>
    <r>
      <rPr>
        <b/>
        <sz val="8"/>
        <color indexed="8"/>
        <rFont val="Georgia"/>
        <family val="1"/>
      </rPr>
      <t>capture and store</t>
    </r>
    <r>
      <rPr>
        <sz val="8"/>
        <color indexed="8"/>
        <rFont val="Georgia"/>
        <family val="1"/>
      </rPr>
      <t xml:space="preserve"> the patient’s </t>
    </r>
    <r>
      <rPr>
        <b/>
        <sz val="8"/>
        <color indexed="8"/>
        <rFont val="Georgia"/>
        <family val="1"/>
      </rPr>
      <t>name, sex and DOB</t>
    </r>
    <r>
      <rPr>
        <sz val="8"/>
        <color indexed="8"/>
        <rFont val="Georgia"/>
        <family val="1"/>
      </rPr>
      <t xml:space="preserve"> as returned from validation of the health card?</t>
    </r>
  </si>
  <si>
    <r>
      <t xml:space="preserve">Do you </t>
    </r>
    <r>
      <rPr>
        <b/>
        <sz val="8"/>
        <color indexed="8"/>
        <rFont val="Georgia"/>
        <family val="1"/>
      </rPr>
      <t>capture and store</t>
    </r>
    <r>
      <rPr>
        <sz val="8"/>
        <color indexed="8"/>
        <rFont val="Georgia"/>
        <family val="1"/>
      </rPr>
      <t xml:space="preserve"> the health card </t>
    </r>
    <r>
      <rPr>
        <b/>
        <sz val="8"/>
        <color indexed="8"/>
        <rFont val="Georgia"/>
        <family val="1"/>
      </rPr>
      <t>version code</t>
    </r>
    <r>
      <rPr>
        <sz val="8"/>
        <color indexed="8"/>
        <rFont val="Georgia"/>
        <family val="1"/>
      </rPr>
      <t>, if any?</t>
    </r>
  </si>
  <si>
    <r>
      <t xml:space="preserve">Is the health number and version code transmitted in </t>
    </r>
    <r>
      <rPr>
        <b/>
        <sz val="8"/>
        <color indexed="8"/>
        <rFont val="Georgia"/>
        <family val="1"/>
      </rPr>
      <t>result (ORU) messages</t>
    </r>
    <r>
      <rPr>
        <sz val="8"/>
        <color indexed="8"/>
        <rFont val="Georgia"/>
        <family val="1"/>
      </rPr>
      <t>?</t>
    </r>
  </si>
  <si>
    <r>
      <t xml:space="preserve">How do you </t>
    </r>
    <r>
      <rPr>
        <b/>
        <sz val="8"/>
        <color indexed="8"/>
        <rFont val="Georgia"/>
        <family val="1"/>
      </rPr>
      <t>assign/select patient identifiers</t>
    </r>
    <r>
      <rPr>
        <sz val="8"/>
        <color indexed="8"/>
        <rFont val="Georgia"/>
        <family val="1"/>
      </rPr>
      <t xml:space="preserve"> (other than the health number) in your LIS?  </t>
    </r>
  </si>
  <si>
    <r>
      <t xml:space="preserve">If a system other than the LIS will be transmitting the results to OLIS, does that system use the </t>
    </r>
    <r>
      <rPr>
        <b/>
        <sz val="8"/>
        <color indexed="8"/>
        <rFont val="Georgia"/>
        <family val="1"/>
      </rPr>
      <t>same patient identifiers as the LIS</t>
    </r>
    <r>
      <rPr>
        <sz val="8"/>
        <color indexed="8"/>
        <rFont val="Georgia"/>
        <family val="1"/>
      </rPr>
      <t xml:space="preserve">?  </t>
    </r>
  </si>
  <si>
    <r>
      <t xml:space="preserve">For any patient identifiers in your LIS that may be </t>
    </r>
    <r>
      <rPr>
        <b/>
        <sz val="8"/>
        <color indexed="8"/>
        <rFont val="Georgia"/>
        <family val="1"/>
      </rPr>
      <t>reused</t>
    </r>
    <r>
      <rPr>
        <sz val="8"/>
        <color indexed="8"/>
        <rFont val="Georgia"/>
        <family val="1"/>
      </rPr>
      <t xml:space="preserve">, please explain in detail how you </t>
    </r>
    <r>
      <rPr>
        <b/>
        <sz val="8"/>
        <color indexed="8"/>
        <rFont val="Georgia"/>
        <family val="1"/>
      </rPr>
      <t>establish/ message distinct namespaces for the reused IDs</t>
    </r>
    <r>
      <rPr>
        <sz val="8"/>
        <color indexed="8"/>
        <rFont val="Georgia"/>
        <family val="1"/>
      </rPr>
      <t xml:space="preserve">.  </t>
    </r>
  </si>
  <si>
    <r>
      <t xml:space="preserve">Once a patient identifier is assigned/selected, can </t>
    </r>
    <r>
      <rPr>
        <b/>
        <sz val="8"/>
        <color indexed="8"/>
        <rFont val="Georgia"/>
        <family val="1"/>
      </rPr>
      <t>demographics associated with patient identifiers be modified</t>
    </r>
    <r>
      <rPr>
        <sz val="8"/>
        <color indexed="8"/>
        <rFont val="Georgia"/>
        <family val="1"/>
      </rPr>
      <t xml:space="preserve"> in the LIS?  </t>
    </r>
  </si>
  <si>
    <r>
      <t xml:space="preserve">List </t>
    </r>
    <r>
      <rPr>
        <b/>
        <sz val="8"/>
        <color indexed="8"/>
        <rFont val="Georgia"/>
        <family val="1"/>
      </rPr>
      <t>patient demographics</t>
    </r>
    <r>
      <rPr>
        <sz val="8"/>
        <color indexed="8"/>
        <rFont val="Georgia"/>
        <family val="1"/>
      </rPr>
      <t xml:space="preserve"> captured in the LIS and describe associated formats, field lengths, and data types.  Please provide any specifications documents that you have available.</t>
    </r>
  </si>
  <si>
    <r>
      <t xml:space="preserve">Do you ever </t>
    </r>
    <r>
      <rPr>
        <b/>
        <sz val="8"/>
        <color indexed="8"/>
        <rFont val="Georgia"/>
        <family val="1"/>
      </rPr>
      <t>move results</t>
    </r>
    <r>
      <rPr>
        <sz val="8"/>
        <color indexed="8"/>
        <rFont val="Georgia"/>
        <family val="1"/>
      </rPr>
      <t xml:space="preserve"> from one patient in the LIS to another patient? </t>
    </r>
  </si>
  <si>
    <r>
      <t xml:space="preserve">Does every such move workflow option cause an </t>
    </r>
    <r>
      <rPr>
        <b/>
        <sz val="8"/>
        <color indexed="8"/>
        <rFont val="Georgia"/>
        <family val="1"/>
      </rPr>
      <t>HL7 message</t>
    </r>
    <r>
      <rPr>
        <sz val="8"/>
        <color indexed="8"/>
        <rFont val="Georgia"/>
        <family val="1"/>
      </rPr>
      <t xml:space="preserve"> to be transmitted across the ORU interface?</t>
    </r>
  </si>
  <si>
    <r>
      <t xml:space="preserve">Does any </t>
    </r>
    <r>
      <rPr>
        <b/>
        <sz val="8"/>
        <color indexed="8"/>
        <rFont val="Georgia"/>
        <family val="1"/>
      </rPr>
      <t>data associated with moved test requests/results</t>
    </r>
    <r>
      <rPr>
        <sz val="8"/>
        <color indexed="8"/>
        <rFont val="Georgia"/>
        <family val="1"/>
      </rPr>
      <t>, other than patient ID and demographics,</t>
    </r>
    <r>
      <rPr>
        <b/>
        <sz val="8"/>
        <color indexed="8"/>
        <rFont val="Georgia"/>
        <family val="1"/>
      </rPr>
      <t xml:space="preserve"> change</t>
    </r>
    <r>
      <rPr>
        <sz val="8"/>
        <color indexed="8"/>
        <rFont val="Georgia"/>
        <family val="1"/>
      </rPr>
      <t xml:space="preserve"> as a result of being moved to a different patient (e.g., order IDs, timestamps)?</t>
    </r>
  </si>
  <si>
    <r>
      <t xml:space="preserve">If the LIS has </t>
    </r>
    <r>
      <rPr>
        <b/>
        <sz val="8"/>
        <color indexed="8"/>
        <rFont val="Georgia"/>
        <family val="1"/>
      </rPr>
      <t>system enforced restrictions</t>
    </r>
    <r>
      <rPr>
        <sz val="8"/>
        <color indexed="8"/>
        <rFont val="Georgia"/>
        <family val="1"/>
      </rPr>
      <t xml:space="preserve"> preventing such moves, does the LIS vendor or any other system or</t>
    </r>
    <r>
      <rPr>
        <b/>
        <sz val="8"/>
        <color indexed="8"/>
        <rFont val="Georgia"/>
        <family val="1"/>
      </rPr>
      <t xml:space="preserve"> vendor (e.g., HIS) have the capability, if requested, to override</t>
    </r>
    <r>
      <rPr>
        <sz val="8"/>
        <color indexed="8"/>
        <rFont val="Georgia"/>
        <family val="1"/>
      </rPr>
      <t xml:space="preserve"> such restrictions?</t>
    </r>
  </si>
  <si>
    <r>
      <t xml:space="preserve">When </t>
    </r>
    <r>
      <rPr>
        <b/>
        <sz val="8"/>
        <color indexed="8"/>
        <rFont val="Georgia"/>
        <family val="1"/>
      </rPr>
      <t xml:space="preserve">patient identifiers are merged </t>
    </r>
    <r>
      <rPr>
        <sz val="8"/>
        <color indexed="8"/>
        <rFont val="Georgia"/>
        <family val="1"/>
      </rPr>
      <t>into the LIS, what happens to clinical lab records/reports for those patient IDs in the LIS?</t>
    </r>
  </si>
  <si>
    <r>
      <t xml:space="preserve">When </t>
    </r>
    <r>
      <rPr>
        <b/>
        <sz val="8"/>
        <color indexed="8"/>
        <rFont val="Georgia"/>
        <family val="1"/>
      </rPr>
      <t>patient IDS are merged</t>
    </r>
    <r>
      <rPr>
        <sz val="8"/>
        <color indexed="8"/>
        <rFont val="Georgia"/>
        <family val="1"/>
      </rPr>
      <t xml:space="preserve"> in the LIS, are any </t>
    </r>
    <r>
      <rPr>
        <b/>
        <sz val="8"/>
        <color indexed="8"/>
        <rFont val="Georgia"/>
        <family val="1"/>
      </rPr>
      <t xml:space="preserve">HL7 results messages </t>
    </r>
    <r>
      <rPr>
        <sz val="8"/>
        <color indexed="8"/>
        <rFont val="Georgia"/>
        <family val="1"/>
      </rPr>
      <t xml:space="preserve">retransmitted in order to update associated clinical lab records for the subsumed patient ID to the surviving patient ID? </t>
    </r>
  </si>
  <si>
    <r>
      <t>What happens to LIS records and reports when</t>
    </r>
    <r>
      <rPr>
        <b/>
        <sz val="8"/>
        <color indexed="8"/>
        <rFont val="Georgia"/>
        <family val="1"/>
      </rPr>
      <t xml:space="preserve"> patient records must be split </t>
    </r>
    <r>
      <rPr>
        <sz val="8"/>
        <color indexed="8"/>
        <rFont val="Georgia"/>
        <family val="1"/>
      </rPr>
      <t>(i.e., when data for more than one patient is inadvertently combined under a single patient identifier)?</t>
    </r>
  </si>
  <si>
    <r>
      <t xml:space="preserve"> Is this a </t>
    </r>
    <r>
      <rPr>
        <b/>
        <sz val="8"/>
        <color indexed="8"/>
        <rFont val="Georgia"/>
        <family val="1"/>
      </rPr>
      <t xml:space="preserve">manual or automated </t>
    </r>
    <r>
      <rPr>
        <sz val="8"/>
        <color indexed="8"/>
        <rFont val="Georgia"/>
        <family val="1"/>
      </rPr>
      <t>process?</t>
    </r>
  </si>
  <si>
    <r>
      <t>Are any HL7 messages sent to i</t>
    </r>
    <r>
      <rPr>
        <b/>
        <sz val="8"/>
        <color indexed="8"/>
        <rFont val="Georgia"/>
        <family val="1"/>
      </rPr>
      <t>nvalidate previously transmitted lab results</t>
    </r>
    <r>
      <rPr>
        <sz val="8"/>
        <color indexed="8"/>
        <rFont val="Georgia"/>
        <family val="1"/>
      </rPr>
      <t xml:space="preserve"> and to re-transmit others under a new patient ID?</t>
    </r>
  </si>
  <si>
    <r>
      <t xml:space="preserve">Does your organization electronically capture and store </t>
    </r>
    <r>
      <rPr>
        <b/>
        <sz val="8"/>
        <color indexed="8"/>
        <rFont val="Georgia"/>
        <family val="1"/>
      </rPr>
      <t xml:space="preserve">consent directives or blocking indicators </t>
    </r>
    <r>
      <rPr>
        <sz val="8"/>
        <color indexed="8"/>
        <rFont val="Georgia"/>
        <family val="1"/>
      </rPr>
      <t xml:space="preserve">related to disclosure of personal health information?  </t>
    </r>
  </si>
  <si>
    <r>
      <t xml:space="preserve">If YES, </t>
    </r>
    <r>
      <rPr>
        <b/>
        <sz val="8"/>
        <color indexed="8"/>
        <rFont val="Georgia"/>
        <family val="1"/>
      </rPr>
      <t>what system</t>
    </r>
    <r>
      <rPr>
        <sz val="8"/>
        <color indexed="8"/>
        <rFont val="Georgia"/>
        <family val="1"/>
      </rPr>
      <t xml:space="preserve"> captures this information? Please describe how consent/blocking directives are applied and maintained and to what degree of granularity.</t>
    </r>
  </si>
  <si>
    <r>
      <t xml:space="preserve">Does the </t>
    </r>
    <r>
      <rPr>
        <b/>
        <sz val="8"/>
        <color indexed="8"/>
        <rFont val="Georgia"/>
        <family val="1"/>
      </rPr>
      <t>LIS “know” about</t>
    </r>
    <r>
      <rPr>
        <sz val="8"/>
        <color indexed="8"/>
        <rFont val="Georgia"/>
        <family val="1"/>
      </rPr>
      <t xml:space="preserve"> patient consent/blocking directives in relationship to lab data?  </t>
    </r>
  </si>
  <si>
    <r>
      <t xml:space="preserve">If YES, does the existing </t>
    </r>
    <r>
      <rPr>
        <b/>
        <sz val="8"/>
        <color indexed="8"/>
        <rFont val="Georgia"/>
        <family val="1"/>
      </rPr>
      <t xml:space="preserve">outbound interface for lab results transmit data elements </t>
    </r>
    <r>
      <rPr>
        <sz val="8"/>
        <color indexed="8"/>
        <rFont val="Georgia"/>
        <family val="1"/>
      </rPr>
      <t xml:space="preserve">related to patient consent/ blocking directives? </t>
    </r>
  </si>
  <si>
    <r>
      <t xml:space="preserve">From what system will </t>
    </r>
    <r>
      <rPr>
        <b/>
        <sz val="8"/>
        <color indexed="8"/>
        <rFont val="Georgia"/>
        <family val="1"/>
      </rPr>
      <t xml:space="preserve">results be transmitted to OLIS </t>
    </r>
    <r>
      <rPr>
        <sz val="8"/>
        <color indexed="8"/>
        <rFont val="Georgia"/>
        <family val="1"/>
      </rPr>
      <t>(e.g., LIS, HIS/CIS, other – integrated system)?</t>
    </r>
  </si>
  <si>
    <r>
      <t xml:space="preserve"> If not LIS, does </t>
    </r>
    <r>
      <rPr>
        <b/>
        <sz val="8"/>
        <color indexed="8"/>
        <rFont val="Georgia"/>
        <family val="1"/>
      </rPr>
      <t>any other system</t>
    </r>
    <r>
      <rPr>
        <sz val="8"/>
        <color indexed="8"/>
        <rFont val="Georgia"/>
        <family val="1"/>
      </rPr>
      <t xml:space="preserve"> model results/report data in the same way as the LIS?</t>
    </r>
  </si>
  <si>
    <r>
      <t xml:space="preserve">Are all of the </t>
    </r>
    <r>
      <rPr>
        <b/>
        <sz val="8"/>
        <color indexed="8"/>
        <rFont val="Georgia"/>
        <family val="1"/>
      </rPr>
      <t xml:space="preserve">data elements </t>
    </r>
    <r>
      <rPr>
        <sz val="8"/>
        <color indexed="8"/>
        <rFont val="Georgia"/>
        <family val="1"/>
      </rPr>
      <t>included in the LIS report also reported from the other system?</t>
    </r>
  </si>
  <si>
    <r>
      <t>Does your outbound interface support r</t>
    </r>
    <r>
      <rPr>
        <b/>
        <sz val="8"/>
        <color indexed="8"/>
        <rFont val="Georgia"/>
        <family val="1"/>
      </rPr>
      <t xml:space="preserve">ecord-oriented/discrete or display-oriented message formats </t>
    </r>
    <r>
      <rPr>
        <sz val="8"/>
        <color indexed="8"/>
        <rFont val="Georgia"/>
        <family val="1"/>
      </rPr>
      <t>(or both)?</t>
    </r>
  </si>
  <si>
    <r>
      <t xml:space="preserve">Do you currently report </t>
    </r>
    <r>
      <rPr>
        <b/>
        <sz val="8"/>
        <color indexed="8"/>
        <rFont val="Georgia"/>
        <family val="1"/>
      </rPr>
      <t>preliminary results</t>
    </r>
    <r>
      <rPr>
        <sz val="8"/>
        <color indexed="8"/>
        <rFont val="Georgia"/>
        <family val="1"/>
      </rPr>
      <t>?</t>
    </r>
  </si>
  <si>
    <r>
      <t xml:space="preserve"> If YES, which </t>
    </r>
    <r>
      <rPr>
        <b/>
        <sz val="8"/>
        <color indexed="8"/>
        <rFont val="Georgia"/>
        <family val="1"/>
      </rPr>
      <t>modalities?</t>
    </r>
  </si>
  <si>
    <r>
      <t xml:space="preserve"> If YES, are preliminary results sent across the</t>
    </r>
    <r>
      <rPr>
        <b/>
        <sz val="8"/>
        <color indexed="8"/>
        <rFont val="Georgia"/>
        <family val="1"/>
      </rPr>
      <t xml:space="preserve"> ORU interface</t>
    </r>
    <r>
      <rPr>
        <sz val="8"/>
        <color indexed="8"/>
        <rFont val="Georgia"/>
        <family val="1"/>
      </rPr>
      <t>?</t>
    </r>
  </si>
  <si>
    <r>
      <t xml:space="preserve">Do you send </t>
    </r>
    <r>
      <rPr>
        <b/>
        <sz val="8"/>
        <color indexed="8"/>
        <rFont val="Georgia"/>
        <family val="1"/>
      </rPr>
      <t>partial reports</t>
    </r>
    <r>
      <rPr>
        <sz val="8"/>
        <color indexed="8"/>
        <rFont val="Georgia"/>
        <family val="1"/>
      </rPr>
      <t xml:space="preserve">? </t>
    </r>
  </si>
  <si>
    <r>
      <t xml:space="preserve">If YES, describe </t>
    </r>
    <r>
      <rPr>
        <b/>
        <sz val="8"/>
        <color indexed="8"/>
        <rFont val="Georgia"/>
        <family val="1"/>
      </rPr>
      <t xml:space="preserve">what you mean </t>
    </r>
    <r>
      <rPr>
        <sz val="8"/>
        <color indexed="8"/>
        <rFont val="Georgia"/>
        <family val="1"/>
      </rPr>
      <t>by partial report?</t>
    </r>
  </si>
  <si>
    <r>
      <t>Please identify and document the laboratory</t>
    </r>
    <r>
      <rPr>
        <b/>
        <sz val="8"/>
        <color indexed="8"/>
        <rFont val="Georgia"/>
        <family val="1"/>
      </rPr>
      <t xml:space="preserve"> providers </t>
    </r>
    <r>
      <rPr>
        <sz val="8"/>
        <color indexed="8"/>
        <rFont val="Georgia"/>
        <family val="1"/>
      </rPr>
      <t xml:space="preserve">who have </t>
    </r>
    <r>
      <rPr>
        <b/>
        <sz val="8"/>
        <color indexed="8"/>
        <rFont val="Georgia"/>
        <family val="1"/>
      </rPr>
      <t>access to historical laboratory results</t>
    </r>
    <r>
      <rPr>
        <sz val="8"/>
        <color indexed="8"/>
        <rFont val="Georgia"/>
        <family val="1"/>
      </rPr>
      <t>.</t>
    </r>
  </si>
  <si>
    <r>
      <t xml:space="preserve">Please identify and document the </t>
    </r>
    <r>
      <rPr>
        <b/>
        <sz val="8"/>
        <color indexed="8"/>
        <rFont val="Georgia"/>
        <family val="1"/>
      </rPr>
      <t xml:space="preserve">help desk structure process </t>
    </r>
    <r>
      <rPr>
        <sz val="8"/>
        <color indexed="8"/>
        <rFont val="Georgia"/>
        <family val="1"/>
      </rPr>
      <t>that supports your organization, including the key contacts.</t>
    </r>
  </si>
  <si>
    <r>
      <t xml:space="preserve">Please identify and document the </t>
    </r>
    <r>
      <rPr>
        <b/>
        <sz val="8"/>
        <color indexed="8"/>
        <rFont val="Georgia"/>
        <family val="1"/>
      </rPr>
      <t>resource(s) who will assume the registration authority</t>
    </r>
    <r>
      <rPr>
        <sz val="8"/>
        <color indexed="8"/>
        <rFont val="Georgia"/>
        <family val="1"/>
      </rPr>
      <t xml:space="preserve"> for users of each system that will communicate with OLIS from your organization.</t>
    </r>
  </si>
  <si>
    <r>
      <t xml:space="preserve">Do you have </t>
    </r>
    <r>
      <rPr>
        <b/>
        <sz val="8"/>
        <color indexed="8"/>
        <rFont val="Georgia"/>
        <family val="1"/>
      </rPr>
      <t xml:space="preserve">test environments </t>
    </r>
    <r>
      <rPr>
        <sz val="8"/>
        <color indexed="8"/>
        <rFont val="Georgia"/>
        <family val="1"/>
      </rPr>
      <t>for each of your (distinct) LIS systems?</t>
    </r>
  </si>
  <si>
    <r>
      <t>Who is responsible for the</t>
    </r>
    <r>
      <rPr>
        <b/>
        <sz val="8"/>
        <color indexed="8"/>
        <rFont val="Georgia"/>
        <family val="1"/>
      </rPr>
      <t xml:space="preserve"> maintenance of your test environments </t>
    </r>
    <r>
      <rPr>
        <sz val="8"/>
        <color indexed="8"/>
        <rFont val="Georgia"/>
        <family val="1"/>
      </rPr>
      <t>(e.g., vendor, in-house support, service contract with a third party)?</t>
    </r>
  </si>
  <si>
    <r>
      <t xml:space="preserve">Does the current LIS test environment have the </t>
    </r>
    <r>
      <rPr>
        <b/>
        <sz val="8"/>
        <color indexed="8"/>
        <rFont val="Georgia"/>
        <family val="1"/>
      </rPr>
      <t>same LIS release version</t>
    </r>
    <r>
      <rPr>
        <sz val="8"/>
        <color indexed="8"/>
        <rFont val="Georgia"/>
        <family val="1"/>
      </rPr>
      <t xml:space="preserve"> as the production LIS?</t>
    </r>
  </si>
  <si>
    <r>
      <t xml:space="preserve">Describe your most recent </t>
    </r>
    <r>
      <rPr>
        <b/>
        <sz val="8"/>
        <color indexed="8"/>
        <rFont val="Georgia"/>
        <family val="1"/>
      </rPr>
      <t xml:space="preserve">data cleansing activities </t>
    </r>
    <r>
      <rPr>
        <sz val="8"/>
        <color indexed="8"/>
        <rFont val="Georgia"/>
        <family val="1"/>
      </rPr>
      <t>in the production (live) system and test system (e.g., removing duplicates or unnecessary tests).</t>
    </r>
  </si>
  <si>
    <r>
      <t xml:space="preserve">Does your organization support </t>
    </r>
    <r>
      <rPr>
        <b/>
        <sz val="8"/>
        <color indexed="8"/>
        <rFont val="Georgia"/>
        <family val="1"/>
      </rPr>
      <t>web access</t>
    </r>
    <r>
      <rPr>
        <sz val="8"/>
        <color indexed="8"/>
        <rFont val="Georgia"/>
        <family val="1"/>
      </rPr>
      <t xml:space="preserve"> at the workstation level?  </t>
    </r>
  </si>
  <si>
    <r>
      <t xml:space="preserve"> If YES, is this access </t>
    </r>
    <r>
      <rPr>
        <b/>
        <sz val="8"/>
        <color indexed="8"/>
        <rFont val="Georgia"/>
        <family val="1"/>
      </rPr>
      <t>available in the lab</t>
    </r>
    <r>
      <rPr>
        <sz val="8"/>
        <color indexed="8"/>
        <rFont val="Georgia"/>
        <family val="1"/>
      </rPr>
      <t>?</t>
    </r>
  </si>
  <si>
    <r>
      <t xml:space="preserve">What </t>
    </r>
    <r>
      <rPr>
        <b/>
        <sz val="8"/>
        <color indexed="8"/>
        <rFont val="Georgia"/>
        <family val="1"/>
      </rPr>
      <t>web browser</t>
    </r>
    <r>
      <rPr>
        <sz val="8"/>
        <color indexed="8"/>
        <rFont val="Georgia"/>
        <family val="1"/>
      </rPr>
      <t xml:space="preserve"> and </t>
    </r>
    <r>
      <rPr>
        <b/>
        <sz val="8"/>
        <color indexed="8"/>
        <rFont val="Georgia"/>
        <family val="1"/>
      </rPr>
      <t>operating system</t>
    </r>
    <r>
      <rPr>
        <sz val="8"/>
        <color indexed="8"/>
        <rFont val="Georgia"/>
        <family val="1"/>
      </rPr>
      <t xml:space="preserve"> do you use?</t>
    </r>
  </si>
  <si>
    <r>
      <t xml:space="preserve">Does your org have a standard </t>
    </r>
    <r>
      <rPr>
        <b/>
        <sz val="8"/>
        <color indexed="8"/>
        <rFont val="Georgia"/>
        <family val="1"/>
      </rPr>
      <t xml:space="preserve">desktop configuration </t>
    </r>
    <r>
      <rPr>
        <sz val="8"/>
        <color indexed="8"/>
        <rFont val="Georgia"/>
        <family val="1"/>
      </rPr>
      <t>(e.g., Windows XP)?</t>
    </r>
  </si>
  <si>
    <r>
      <t xml:space="preserve">What </t>
    </r>
    <r>
      <rPr>
        <b/>
        <sz val="8"/>
        <color indexed="8"/>
        <rFont val="Georgia"/>
        <family val="1"/>
      </rPr>
      <t xml:space="preserve">work is required </t>
    </r>
    <r>
      <rPr>
        <sz val="8"/>
        <color indexed="8"/>
        <rFont val="Georgia"/>
        <family val="1"/>
      </rPr>
      <t>to meet OLIS formal rules as defined in the HL7 specification?</t>
    </r>
  </si>
  <si>
    <r>
      <t xml:space="preserve">What is the </t>
    </r>
    <r>
      <rPr>
        <b/>
        <sz val="8"/>
        <color indexed="8"/>
        <rFont val="Georgia"/>
        <family val="1"/>
      </rPr>
      <t>approval process and estimated timeline</t>
    </r>
    <r>
      <rPr>
        <sz val="8"/>
        <color indexed="8"/>
        <rFont val="Georgia"/>
        <family val="1"/>
      </rPr>
      <t xml:space="preserve"> for completion of agreements with eHealth Ontario?</t>
    </r>
  </si>
  <si>
    <r>
      <t>Will you be undertaking any</t>
    </r>
    <r>
      <rPr>
        <b/>
        <sz val="8"/>
        <color indexed="8"/>
        <rFont val="Georgia"/>
        <family val="1"/>
      </rPr>
      <t xml:space="preserve"> IT and/or lab upgrades </t>
    </r>
    <r>
      <rPr>
        <sz val="8"/>
        <color indexed="8"/>
        <rFont val="Georgia"/>
        <family val="1"/>
      </rPr>
      <t>during the implementation timelines for this project (e.g., software/hardware upgrades/changes/moves, LIS/HIS/interface engine upgrades)?  If YES, provide details below:</t>
    </r>
  </si>
  <si>
    <r>
      <t xml:space="preserve">Do you anticipate that the </t>
    </r>
    <r>
      <rPr>
        <b/>
        <sz val="8"/>
        <color indexed="8"/>
        <rFont val="Georgia"/>
        <family val="1"/>
      </rPr>
      <t xml:space="preserve">upgrade(s) and OLIS implementation </t>
    </r>
    <r>
      <rPr>
        <sz val="8"/>
        <color indexed="8"/>
        <rFont val="Georgia"/>
        <family val="1"/>
      </rPr>
      <t>can be conducted at the same time?</t>
    </r>
  </si>
  <si>
    <r>
      <t xml:space="preserve">Are there specific </t>
    </r>
    <r>
      <rPr>
        <b/>
        <sz val="8"/>
        <color indexed="8"/>
        <rFont val="Georgia"/>
        <family val="1"/>
      </rPr>
      <t>business events, other projects, or currently planned initiatives</t>
    </r>
    <r>
      <rPr>
        <sz val="8"/>
        <color indexed="8"/>
        <rFont val="Georgia"/>
        <family val="1"/>
      </rPr>
      <t xml:space="preserve"> that will take place prior to, or current with, this project that may impact timelines and resources?</t>
    </r>
  </si>
  <si>
    <r>
      <t xml:space="preserve">Please share any other known </t>
    </r>
    <r>
      <rPr>
        <b/>
        <sz val="8"/>
        <color indexed="8"/>
        <rFont val="Georgia"/>
        <family val="1"/>
      </rPr>
      <t xml:space="preserve">risks, constraints, or dependencies </t>
    </r>
    <r>
      <rPr>
        <sz val="8"/>
        <color indexed="8"/>
        <rFont val="Georgia"/>
        <family val="1"/>
      </rPr>
      <t>which we may encounter during the project that we need to plan for now.</t>
    </r>
  </si>
  <si>
    <r>
      <t>Are there any</t>
    </r>
    <r>
      <rPr>
        <b/>
        <sz val="8"/>
        <color indexed="8"/>
        <rFont val="Georgia"/>
        <family val="1"/>
      </rPr>
      <t xml:space="preserve"> internal processes </t>
    </r>
    <r>
      <rPr>
        <sz val="8"/>
        <color indexed="8"/>
        <rFont val="Georgia"/>
        <family val="1"/>
      </rPr>
      <t>that would impact the rate at which the project could progress?  Consider:</t>
    </r>
  </si>
  <si>
    <r>
      <t xml:space="preserve">Are there any other </t>
    </r>
    <r>
      <rPr>
        <b/>
        <sz val="8"/>
        <color indexed="8"/>
        <rFont val="Georgia"/>
        <family val="1"/>
      </rPr>
      <t>policies, standards, or guidelines</t>
    </r>
    <r>
      <rPr>
        <sz val="8"/>
        <color indexed="8"/>
        <rFont val="Georgia"/>
        <family val="1"/>
      </rPr>
      <t xml:space="preserve"> to which the project would need to align?</t>
    </r>
  </si>
  <si>
    <r>
      <t>Please specify</t>
    </r>
    <r>
      <rPr>
        <b/>
        <sz val="8"/>
        <color indexed="8"/>
        <rFont val="Georgia"/>
        <family val="1"/>
      </rPr>
      <t xml:space="preserve"> technical/business expertise (OLIS related) </t>
    </r>
    <r>
      <rPr>
        <sz val="8"/>
        <color indexed="8"/>
        <rFont val="Georgia"/>
        <family val="1"/>
      </rPr>
      <t>in your organization.</t>
    </r>
  </si>
  <si>
    <r>
      <t xml:space="preserve">Will all sites within your organization </t>
    </r>
    <r>
      <rPr>
        <b/>
        <sz val="8"/>
        <color indexed="8"/>
        <rFont val="Georgia"/>
        <family val="1"/>
      </rPr>
      <t xml:space="preserve">work together to resource </t>
    </r>
    <r>
      <rPr>
        <sz val="8"/>
        <color indexed="8"/>
        <rFont val="Georgia"/>
        <family val="1"/>
      </rPr>
      <t>the OLIS implementation (e.g., share a project manager, work together to complete nomenclature mapping)?</t>
    </r>
  </si>
  <si>
    <r>
      <t xml:space="preserve">When will you be able to assemble a </t>
    </r>
    <r>
      <rPr>
        <b/>
        <sz val="8"/>
        <color indexed="8"/>
        <rFont val="Georgia"/>
        <family val="1"/>
      </rPr>
      <t>project team</t>
    </r>
    <r>
      <rPr>
        <sz val="8"/>
        <color indexed="8"/>
        <rFont val="Georgia"/>
        <family val="1"/>
      </rPr>
      <t xml:space="preserve"> to actively work on this engagement?</t>
    </r>
  </si>
  <si>
    <t>Status</t>
  </si>
  <si>
    <t>Date Logged</t>
  </si>
  <si>
    <t>Priority</t>
  </si>
  <si>
    <t>Issue Owner</t>
  </si>
  <si>
    <t>4 columns</t>
  </si>
  <si>
    <t>4 columns + K</t>
  </si>
  <si>
    <t>All columns (essay answer)</t>
  </si>
  <si>
    <t>2 columns</t>
  </si>
  <si>
    <t>2 columns (H+I)</t>
  </si>
  <si>
    <t>2 columns (J+K)</t>
  </si>
  <si>
    <t>3 columns (L+M+N)</t>
  </si>
  <si>
    <r>
      <rPr>
        <b/>
        <i/>
        <sz val="8"/>
        <color indexed="10"/>
        <rFont val="Georgia"/>
        <family val="1"/>
      </rPr>
      <t xml:space="preserve">Tip: </t>
    </r>
    <r>
      <rPr>
        <i/>
        <sz val="8"/>
        <color indexed="10"/>
        <rFont val="Georgia"/>
        <family val="1"/>
      </rPr>
      <t xml:space="preserve"> When you have finished typing in a cell, double-click on the cell to display all of the text.</t>
    </r>
  </si>
  <si>
    <t>Essay starting at Column J</t>
  </si>
  <si>
    <t>Essay starting at Column I</t>
  </si>
  <si>
    <t>Essay starting at Column K</t>
  </si>
  <si>
    <t>Essay starting at Column L</t>
  </si>
  <si>
    <t>Essay starting at Column N</t>
  </si>
  <si>
    <t>Essay starting at Column M</t>
  </si>
  <si>
    <t>Table starting at Column G</t>
  </si>
  <si>
    <t>6 columns</t>
  </si>
  <si>
    <t>2 columns (M+N)</t>
  </si>
  <si>
    <t>2 columns (K+L)</t>
  </si>
  <si>
    <t>3 columns</t>
  </si>
  <si>
    <t>Essay starting at D</t>
  </si>
  <si>
    <t>Essay starting at E</t>
  </si>
  <si>
    <t>Essay starting at Column H</t>
  </si>
  <si>
    <r>
      <t xml:space="preserve">If YES, please identify the </t>
    </r>
    <r>
      <rPr>
        <b/>
        <sz val="8"/>
        <color indexed="8"/>
        <rFont val="Georgia"/>
        <family val="1"/>
      </rPr>
      <t>site(s)</t>
    </r>
    <r>
      <rPr>
        <sz val="8"/>
        <color indexed="8"/>
        <rFont val="Georgia"/>
        <family val="1"/>
      </rPr>
      <t xml:space="preserve"> where the eHealth Ontario ONE Network service is installed.</t>
    </r>
  </si>
  <si>
    <r>
      <t xml:space="preserve"> If YES, describe how a partial report is communicated as such in an</t>
    </r>
    <r>
      <rPr>
        <b/>
        <sz val="8"/>
        <color indexed="8"/>
        <rFont val="Georgia"/>
        <family val="1"/>
      </rPr>
      <t xml:space="preserve"> HL7 message </t>
    </r>
    <r>
      <rPr>
        <sz val="8"/>
        <color indexed="8"/>
        <rFont val="Georgia"/>
        <family val="1"/>
      </rPr>
      <t>(e.g., OBR.25 test request status = “A”; OBX.11 observation result status = “S”; other approach)?</t>
    </r>
  </si>
  <si>
    <r>
      <t xml:space="preserve">If you have a customized solution, what </t>
    </r>
    <r>
      <rPr>
        <b/>
        <sz val="8"/>
        <color indexed="8"/>
        <rFont val="Georgia"/>
        <family val="1"/>
      </rPr>
      <t>site specified efforts and/or resources</t>
    </r>
    <r>
      <rPr>
        <sz val="8"/>
        <color indexed="8"/>
        <rFont val="Georgia"/>
        <family val="1"/>
      </rPr>
      <t xml:space="preserve"> are necessary to interface with OLIS?  Please provide documentation/manuals if available.</t>
    </r>
  </si>
  <si>
    <t>Specify:</t>
  </si>
  <si>
    <r>
      <t xml:space="preserve">Does the system provide administrator controls that will allow the transmission of messages to OLIS to be delayed, and/or enabled and disabled for each lab test modality (i.e., to support a </t>
    </r>
    <r>
      <rPr>
        <b/>
        <sz val="8"/>
        <color indexed="8"/>
        <rFont val="Georgia"/>
        <family val="1"/>
      </rPr>
      <t>go-live filter/throttle</t>
    </r>
    <r>
      <rPr>
        <sz val="8"/>
        <color indexed="8"/>
        <rFont val="Georgia"/>
        <family val="1"/>
      </rPr>
      <t>)?</t>
    </r>
  </si>
  <si>
    <t>49.</t>
  </si>
  <si>
    <t>69.</t>
  </si>
  <si>
    <t>73.</t>
  </si>
  <si>
    <t>Your Organization</t>
  </si>
  <si>
    <t>Org Who Refers to Your Org</t>
  </si>
  <si>
    <t>Org You Refer To</t>
  </si>
  <si>
    <t>Sending System</t>
  </si>
  <si>
    <t>Receiving System</t>
  </si>
  <si>
    <t>Index</t>
  </si>
  <si>
    <t>ABO results</t>
  </si>
  <si>
    <t>Access to results outside org</t>
  </si>
  <si>
    <t>BUS-19</t>
  </si>
  <si>
    <t>Access to results, providers</t>
  </si>
  <si>
    <t>BUS-57</t>
  </si>
  <si>
    <t>Accession numbers, format</t>
  </si>
  <si>
    <t>GEN-05</t>
  </si>
  <si>
    <t>Accession numbers, maximum characters</t>
  </si>
  <si>
    <t>Accession numbers, multiple orders</t>
  </si>
  <si>
    <t>GEN-07</t>
  </si>
  <si>
    <t>Accession numbers, order numbers</t>
  </si>
  <si>
    <t>Accession numbers, reuse</t>
  </si>
  <si>
    <t>Addenda, final reports, pathology</t>
  </si>
  <si>
    <t>PAT-05</t>
  </si>
  <si>
    <t>Agreements, eHealth Ontario</t>
  </si>
  <si>
    <t>BUS-22</t>
  </si>
  <si>
    <t>Alliances, business</t>
  </si>
  <si>
    <t>BUS-1</t>
  </si>
  <si>
    <t>Ancilliary information</t>
  </si>
  <si>
    <t>GEN-16</t>
  </si>
  <si>
    <t>Antibody investigation</t>
  </si>
  <si>
    <t>BLO-04</t>
  </si>
  <si>
    <t xml:space="preserve">Antibody screen </t>
  </si>
  <si>
    <t>BLO-03</t>
  </si>
  <si>
    <t>Antibody titres</t>
  </si>
  <si>
    <t>BLO-05</t>
  </si>
  <si>
    <t>Antigen typing results</t>
  </si>
  <si>
    <t>PAT-09, BLO-11</t>
  </si>
  <si>
    <t>Approval process, agreements</t>
  </si>
  <si>
    <t>Automated differential</t>
  </si>
  <si>
    <t>HEM-01</t>
  </si>
  <si>
    <t>Bandwidth</t>
  </si>
  <si>
    <t>BUS-26</t>
  </si>
  <si>
    <t>Bandwith, shared</t>
  </si>
  <si>
    <t>BUS-28</t>
  </si>
  <si>
    <t>Blocking indicators</t>
  </si>
  <si>
    <t>BUS-51</t>
  </si>
  <si>
    <t>Browser, web</t>
  </si>
  <si>
    <t>BUS-66</t>
  </si>
  <si>
    <t>Business alliances</t>
  </si>
  <si>
    <t xml:space="preserve">Business alliances, related initiatives </t>
  </si>
  <si>
    <t>BUS-4</t>
  </si>
  <si>
    <t xml:space="preserve">Business alliances, work together </t>
  </si>
  <si>
    <t>BUS-3</t>
  </si>
  <si>
    <t>Business processes</t>
  </si>
  <si>
    <t>GEN-03</t>
  </si>
  <si>
    <t>Cancellations, order</t>
  </si>
  <si>
    <t>GEN-11</t>
  </si>
  <si>
    <t>Cancellations, test</t>
  </si>
  <si>
    <t>Cancer Care Ontario</t>
  </si>
  <si>
    <t>CBC, automated differential</t>
  </si>
  <si>
    <t>Chemistry, serology</t>
  </si>
  <si>
    <t>CHE-01</t>
  </si>
  <si>
    <t>Clinical disciplines</t>
  </si>
  <si>
    <t>BUS-35</t>
  </si>
  <si>
    <t>Clinical trials</t>
  </si>
  <si>
    <t>Cold agglutinin screen</t>
  </si>
  <si>
    <t>BLO-07</t>
  </si>
  <si>
    <t>Cold agglutinin screen, titres</t>
  </si>
  <si>
    <t>Collector's comments</t>
  </si>
  <si>
    <t>Colony counts</t>
  </si>
  <si>
    <t>MIC-05</t>
  </si>
  <si>
    <t>Configuration, desktop</t>
  </si>
  <si>
    <t>Connectivity path</t>
  </si>
  <si>
    <t>BUS-25</t>
  </si>
  <si>
    <t>Consent directives</t>
  </si>
  <si>
    <t>Constraints</t>
  </si>
  <si>
    <t>BUS-74</t>
  </si>
  <si>
    <t>Corrections, organisms, microbiology</t>
  </si>
  <si>
    <t>MIC-06</t>
  </si>
  <si>
    <t>Corrections, pathology</t>
  </si>
  <si>
    <t>PAT-06</t>
  </si>
  <si>
    <t>Corrections, test result</t>
  </si>
  <si>
    <t>GEN-14</t>
  </si>
  <si>
    <t>Culture results</t>
  </si>
  <si>
    <t>MIC-02</t>
  </si>
  <si>
    <t>Data cleansing</t>
  </si>
  <si>
    <t>Data type, results</t>
  </si>
  <si>
    <t>GEN-21</t>
  </si>
  <si>
    <t>Date/time stamps</t>
  </si>
  <si>
    <t>GEN-06</t>
  </si>
  <si>
    <t>Demographics, patient</t>
  </si>
  <si>
    <t>BUS-47</t>
  </si>
  <si>
    <t>Demographics, practitioner</t>
  </si>
  <si>
    <t>GEN-01</t>
  </si>
  <si>
    <t>Dependencies</t>
  </si>
  <si>
    <t>Desktop configuration</t>
  </si>
  <si>
    <t>Diagram, interfaces</t>
  </si>
  <si>
    <t>BUS-13</t>
  </si>
  <si>
    <t>Differential, automated</t>
  </si>
  <si>
    <t>Differential, manual</t>
  </si>
  <si>
    <t>HEM-02</t>
  </si>
  <si>
    <t>Differential, manual, reflex</t>
  </si>
  <si>
    <t>HEM-03</t>
  </si>
  <si>
    <t>Differential, manual, reflex, order ID</t>
  </si>
  <si>
    <t>HEM-04</t>
  </si>
  <si>
    <t>Differential, manual, reporting</t>
  </si>
  <si>
    <t>HEM-05</t>
  </si>
  <si>
    <t xml:space="preserve">Direct antiglobulin </t>
  </si>
  <si>
    <t>BLO-06</t>
  </si>
  <si>
    <t>Display-oriented format</t>
  </si>
  <si>
    <t>BUS-54, GEN-12</t>
  </si>
  <si>
    <t>Donath Landsteiner</t>
  </si>
  <si>
    <t>BLO-09</t>
  </si>
  <si>
    <t>eHealth Ontario agreements</t>
  </si>
  <si>
    <t>eHealth Ontario services</t>
  </si>
  <si>
    <t>BUS-23</t>
  </si>
  <si>
    <t>Environment, test</t>
  </si>
  <si>
    <t>BUS-60</t>
  </si>
  <si>
    <t>Environment, test, LIS release</t>
  </si>
  <si>
    <t>BUS-63</t>
  </si>
  <si>
    <t>Environment, test, modifications/upgrades</t>
  </si>
  <si>
    <t>BUS-62</t>
  </si>
  <si>
    <t>Envrionment, test, maintenance</t>
  </si>
  <si>
    <t>BUS-61</t>
  </si>
  <si>
    <t>Extract, test dictionary</t>
  </si>
  <si>
    <t>BUS-37</t>
  </si>
  <si>
    <t>Family study</t>
  </si>
  <si>
    <t>Fetal maternal bleed</t>
  </si>
  <si>
    <t>BLO-08</t>
  </si>
  <si>
    <t>File formats, pathology</t>
  </si>
  <si>
    <t>Format, interface</t>
  </si>
  <si>
    <t>BUS-54</t>
  </si>
  <si>
    <t>Formats, file, pathology</t>
  </si>
  <si>
    <t>Frozen sections</t>
  </si>
  <si>
    <t>PAT-03</t>
  </si>
  <si>
    <t>Genetic test reports</t>
  </si>
  <si>
    <t>PAT-08</t>
  </si>
  <si>
    <t>Go-live filter (throttle)</t>
  </si>
  <si>
    <t>BUS-15</t>
  </si>
  <si>
    <t>Governance structure</t>
  </si>
  <si>
    <t>BUS-2</t>
  </si>
  <si>
    <t>Group (blood bank)</t>
  </si>
  <si>
    <t>Guidelines, align with project</t>
  </si>
  <si>
    <t>BUS-76</t>
  </si>
  <si>
    <t>Hams test</t>
  </si>
  <si>
    <t>BLO-10</t>
  </si>
  <si>
    <t>Health card number, ORU message</t>
  </si>
  <si>
    <t>BUS-43</t>
  </si>
  <si>
    <t>Health card number, version code</t>
  </si>
  <si>
    <t>BUS-42</t>
  </si>
  <si>
    <t>Health card numbers</t>
  </si>
  <si>
    <t>BUS-41</t>
  </si>
  <si>
    <t>Help desk structure/process</t>
  </si>
  <si>
    <t>BUS-58</t>
  </si>
  <si>
    <t>HISs</t>
  </si>
  <si>
    <t>BUS-10</t>
  </si>
  <si>
    <t>HL7 interface, orders</t>
  </si>
  <si>
    <t>BUS-17</t>
  </si>
  <si>
    <t>HL7 interfaces</t>
  </si>
  <si>
    <t>BUS-11</t>
  </si>
  <si>
    <t>HL7 interfaces, purposes</t>
  </si>
  <si>
    <t>BUS-12</t>
  </si>
  <si>
    <t>Images, genetic test reports</t>
  </si>
  <si>
    <t xml:space="preserve">Images, pathology </t>
  </si>
  <si>
    <t>Impact, internal processes</t>
  </si>
  <si>
    <t>BUS-75</t>
  </si>
  <si>
    <t>Impact, planned events, projects</t>
  </si>
  <si>
    <t>BUS-73</t>
  </si>
  <si>
    <t>INR</t>
  </si>
  <si>
    <t>HEM-06</t>
  </si>
  <si>
    <t>Insured tests</t>
  </si>
  <si>
    <t>GEN-09</t>
  </si>
  <si>
    <t>Interface engines</t>
  </si>
  <si>
    <t>BUS-9</t>
  </si>
  <si>
    <t>Interface format</t>
  </si>
  <si>
    <t>Interfaces, diagram</t>
  </si>
  <si>
    <t>Internal processes, impact</t>
  </si>
  <si>
    <t>Interpretation comments</t>
  </si>
  <si>
    <t>GEN-17</t>
  </si>
  <si>
    <t>Invalidations, pathology</t>
  </si>
  <si>
    <t>PAT-07</t>
  </si>
  <si>
    <t>Invalidations, test result</t>
  </si>
  <si>
    <t>GEN-15</t>
  </si>
  <si>
    <t>Invalidations, test result, microbiology</t>
  </si>
  <si>
    <t>MIC-07</t>
  </si>
  <si>
    <t>Investigations, transfusion reactions</t>
  </si>
  <si>
    <t>BLO-12</t>
  </si>
  <si>
    <t>IT/lab upgrades</t>
  </si>
  <si>
    <t>BUS-71</t>
  </si>
  <si>
    <t>IT/lab upgrades, OLIS timelines</t>
  </si>
  <si>
    <t>BUS-72</t>
  </si>
  <si>
    <t>LIS, order method</t>
  </si>
  <si>
    <t>GEN-04</t>
  </si>
  <si>
    <t>LISs</t>
  </si>
  <si>
    <t>BUS-8</t>
  </si>
  <si>
    <t>Local registration authorities</t>
  </si>
  <si>
    <t>BUS-24</t>
  </si>
  <si>
    <t>LOINC</t>
  </si>
  <si>
    <t>BUS-40</t>
  </si>
  <si>
    <t>LRAs</t>
  </si>
  <si>
    <t>Manual differential</t>
  </si>
  <si>
    <t>Manual differential, reflex</t>
  </si>
  <si>
    <t>Manual differential, reflex, order ID</t>
  </si>
  <si>
    <t>Manual differential, reporting</t>
  </si>
  <si>
    <t>Mapping codes, impact on other orgs</t>
  </si>
  <si>
    <t>BUS-39</t>
  </si>
  <si>
    <t>Merge, patient identifiers</t>
  </si>
  <si>
    <t>BUS-50</t>
  </si>
  <si>
    <t>Method, sensititivies</t>
  </si>
  <si>
    <t>MIC-04</t>
  </si>
  <si>
    <t>Microbiology, chemistry, serology</t>
  </si>
  <si>
    <t>Microbiology, multiple specimens</t>
  </si>
  <si>
    <t>MIC-01</t>
  </si>
  <si>
    <t>Microbiology, serology</t>
  </si>
  <si>
    <t>MIC-09</t>
  </si>
  <si>
    <t>Modalities</t>
  </si>
  <si>
    <t>Modalities, test volume</t>
  </si>
  <si>
    <t>BUS-36</t>
  </si>
  <si>
    <t>Modification, patient demographics</t>
  </si>
  <si>
    <t>BUS-46</t>
  </si>
  <si>
    <t>Modify order</t>
  </si>
  <si>
    <t>GEN-10</t>
  </si>
  <si>
    <t>Multiple specimens, microbiology</t>
  </si>
  <si>
    <t>Multiple specimens, pathology</t>
  </si>
  <si>
    <t>PAT-04</t>
  </si>
  <si>
    <t>Multiple test requests, single order</t>
  </si>
  <si>
    <t>Narrative text</t>
  </si>
  <si>
    <t>Network services, orgs/vendors</t>
  </si>
  <si>
    <t>BUS-31</t>
  </si>
  <si>
    <t>Network, ONE network</t>
  </si>
  <si>
    <t>BUS-20</t>
  </si>
  <si>
    <t>Network, topology/schema</t>
  </si>
  <si>
    <t>Non-insured (private pay) tests</t>
  </si>
  <si>
    <t>OBX.3, test codes</t>
  </si>
  <si>
    <t>GEN-12</t>
  </si>
  <si>
    <t>ONE network</t>
  </si>
  <si>
    <t>ONE network, bandwidth</t>
  </si>
  <si>
    <t>BUS-27</t>
  </si>
  <si>
    <t>ONE network, bandwidth, shared</t>
  </si>
  <si>
    <t>ONE network, technical support</t>
  </si>
  <si>
    <t>Online results viewing</t>
  </si>
  <si>
    <t>BUS-18</t>
  </si>
  <si>
    <t>Operating system</t>
  </si>
  <si>
    <t>Order entry system, electronic</t>
  </si>
  <si>
    <t>BUS-16</t>
  </si>
  <si>
    <t>Order method, LIS</t>
  </si>
  <si>
    <t>Order, cancellation</t>
  </si>
  <si>
    <t>Order, modifications</t>
  </si>
  <si>
    <t>Orders, blood bank</t>
  </si>
  <si>
    <t>BLO-01</t>
  </si>
  <si>
    <t>Orders, HL7 interface</t>
  </si>
  <si>
    <t>Org expertise, OLIS resources</t>
  </si>
  <si>
    <t>BUS-77</t>
  </si>
  <si>
    <t>Org expertise, PIA</t>
  </si>
  <si>
    <t>BUS-34</t>
  </si>
  <si>
    <t>Org expertise, TRA</t>
  </si>
  <si>
    <t>Organisms, corrections</t>
  </si>
  <si>
    <t>Organisms, parent-child relationship to sensitivities</t>
  </si>
  <si>
    <t>Parent-child relationship, organisms/sensitivities</t>
  </si>
  <si>
    <t>Parent-child relationship, pathology specimens</t>
  </si>
  <si>
    <t>Partial reports</t>
  </si>
  <si>
    <t>BUS-56</t>
  </si>
  <si>
    <t>Paternity investigation</t>
  </si>
  <si>
    <t>Patient demographics, list</t>
  </si>
  <si>
    <t>Patient demographics, modified</t>
  </si>
  <si>
    <t>Patient identifiers, assign/select</t>
  </si>
  <si>
    <t>BUS-44</t>
  </si>
  <si>
    <t>Patient identifiers, merge</t>
  </si>
  <si>
    <t>BUS-49</t>
  </si>
  <si>
    <t>Patient identifiers, reused</t>
  </si>
  <si>
    <t>BUS-45</t>
  </si>
  <si>
    <t>Patient records, split</t>
  </si>
  <si>
    <t>Patient, health numbers</t>
  </si>
  <si>
    <t>PIA</t>
  </si>
  <si>
    <t>BUS-33</t>
  </si>
  <si>
    <t>PIA, org expertise</t>
  </si>
  <si>
    <t>PIMS</t>
  </si>
  <si>
    <t>Planned events, projects, impact</t>
  </si>
  <si>
    <t>Policies, align with project</t>
  </si>
  <si>
    <t>Practitioner, demographics</t>
  </si>
  <si>
    <t>Preliminary results, frozen sections</t>
  </si>
  <si>
    <t>Preliminary results, general</t>
  </si>
  <si>
    <t>BUS-55</t>
  </si>
  <si>
    <t>Privacy</t>
  </si>
  <si>
    <t>Private pay tests</t>
  </si>
  <si>
    <t>Processes, business</t>
  </si>
  <si>
    <t>Processes, internal, impact</t>
  </si>
  <si>
    <t>Project team</t>
  </si>
  <si>
    <t>Providers, access to results</t>
  </si>
  <si>
    <t>PT</t>
  </si>
  <si>
    <t>PT/INR, reporting</t>
  </si>
  <si>
    <t>Public health lab</t>
  </si>
  <si>
    <t>Receive specimens</t>
  </si>
  <si>
    <t>BUS-52</t>
  </si>
  <si>
    <t>Record-oriented/discrete format</t>
  </si>
  <si>
    <t>Reference citations</t>
  </si>
  <si>
    <t>Reference ranges</t>
  </si>
  <si>
    <t>Referral consultant reports, pathology</t>
  </si>
  <si>
    <t>Referral in</t>
  </si>
  <si>
    <t>BUS-5, GEN-22</t>
  </si>
  <si>
    <t>Referral out</t>
  </si>
  <si>
    <t>BUS-6, GEN-23</t>
  </si>
  <si>
    <t>Referrals, business processes</t>
  </si>
  <si>
    <t>Referrals, future</t>
  </si>
  <si>
    <t>BUS-7</t>
  </si>
  <si>
    <t>Reflex test</t>
  </si>
  <si>
    <t>GEN-08</t>
  </si>
  <si>
    <t>Registration, resources</t>
  </si>
  <si>
    <t>BUS-59</t>
  </si>
  <si>
    <t>Reportable results</t>
  </si>
  <si>
    <t>GEN-19</t>
  </si>
  <si>
    <t>Reporting, corrections</t>
  </si>
  <si>
    <t>Reporting, manual differential</t>
  </si>
  <si>
    <t>Reporting, organisms/sensitivities</t>
  </si>
  <si>
    <t>Reporting, partial</t>
  </si>
  <si>
    <t>Reporting, PT/INR</t>
  </si>
  <si>
    <t>Required, work to meet spec</t>
  </si>
  <si>
    <t>Resources, OLIS expertise</t>
  </si>
  <si>
    <t>Resources, project team</t>
  </si>
  <si>
    <t>Resources, registration</t>
  </si>
  <si>
    <t>Resources, work together</t>
  </si>
  <si>
    <t>BUS-78</t>
  </si>
  <si>
    <t>Results, ABO</t>
  </si>
  <si>
    <t>Results, antibody investigation</t>
  </si>
  <si>
    <t>Results, antibody screen</t>
  </si>
  <si>
    <t>Results, antibody titres</t>
  </si>
  <si>
    <t>Results, cold agglutinin screen</t>
  </si>
  <si>
    <t>Results, cold agglutinin screen, titres</t>
  </si>
  <si>
    <t>Results, correction</t>
  </si>
  <si>
    <t>Results, culture</t>
  </si>
  <si>
    <t>Results, direct antiglobulin</t>
  </si>
  <si>
    <t>Results, Donath Landsteiner</t>
  </si>
  <si>
    <t>Results, fetal maternal bleed</t>
  </si>
  <si>
    <t>Results, group (blood bank)</t>
  </si>
  <si>
    <t>Results, Hams test</t>
  </si>
  <si>
    <t>Results, invalidation</t>
  </si>
  <si>
    <t>Results, move to another patient</t>
  </si>
  <si>
    <t>BUS-48</t>
  </si>
  <si>
    <t>Results, preliminary</t>
  </si>
  <si>
    <t>Results, Rh</t>
  </si>
  <si>
    <t>Results, type (blood bank)</t>
  </si>
  <si>
    <t>Reuse accession numbers</t>
  </si>
  <si>
    <t>Rh results</t>
  </si>
  <si>
    <t>Risks</t>
  </si>
  <si>
    <t>Seasonal variability, volume</t>
  </si>
  <si>
    <t>BUS-30</t>
  </si>
  <si>
    <t>Security</t>
  </si>
  <si>
    <t>Sensitivities, method</t>
  </si>
  <si>
    <t>Serology, chemistry</t>
  </si>
  <si>
    <t>Serology, chemistry, microbiology</t>
  </si>
  <si>
    <t>CHE-01, MIC-09</t>
  </si>
  <si>
    <t>Serology, microbiology</t>
  </si>
  <si>
    <t>Services, eHealth Ontario</t>
  </si>
  <si>
    <t>Sort keys</t>
  </si>
  <si>
    <t>GEN-02</t>
  </si>
  <si>
    <t>Specimens, multiple, microbiology</t>
  </si>
  <si>
    <t>Specimens, multiple, pathology</t>
  </si>
  <si>
    <t>Specimens, receive</t>
  </si>
  <si>
    <t>BUS-52, GEN-04</t>
  </si>
  <si>
    <t>Specimens, type</t>
  </si>
  <si>
    <t>GEN-20</t>
  </si>
  <si>
    <t>Split, patient records</t>
  </si>
  <si>
    <t>Standards, align with project</t>
  </si>
  <si>
    <t>Support, systems</t>
  </si>
  <si>
    <t>BUS-14</t>
  </si>
  <si>
    <t>System, transmit to OLIS</t>
  </si>
  <si>
    <t>BUS-53, GEN-13</t>
  </si>
  <si>
    <t>Systems support</t>
  </si>
  <si>
    <t>Technical support, ONE network</t>
  </si>
  <si>
    <t>Test codes, impact on other orgs</t>
  </si>
  <si>
    <t>Test codes, OBX.3</t>
  </si>
  <si>
    <t>Test codes, used by other orgs</t>
  </si>
  <si>
    <t>BUS-38</t>
  </si>
  <si>
    <t>Test dictionary, extract</t>
  </si>
  <si>
    <t>Test environment</t>
  </si>
  <si>
    <t>Test environment, LIS release</t>
  </si>
  <si>
    <t>Test environment, modifications/upgrades</t>
  </si>
  <si>
    <t>Test envrionment, maintenance</t>
  </si>
  <si>
    <t>Test not performed</t>
  </si>
  <si>
    <t>GEN-18</t>
  </si>
  <si>
    <t>Test requests, multiple, single order</t>
  </si>
  <si>
    <t>Tests not performed</t>
  </si>
  <si>
    <t>Tests, cancellations</t>
  </si>
  <si>
    <t>Tests, reflex</t>
  </si>
  <si>
    <t>Therapeutic range</t>
  </si>
  <si>
    <t>Throttle (go-live filter)</t>
  </si>
  <si>
    <t>Timelines, agreements</t>
  </si>
  <si>
    <t>Titres, antibody</t>
  </si>
  <si>
    <t>Titres, cold agglutinin screen</t>
  </si>
  <si>
    <t>Topology/schema, network</t>
  </si>
  <si>
    <t>TRA</t>
  </si>
  <si>
    <t>TRA, org expertise</t>
  </si>
  <si>
    <t>Transfusion reactions, investigations</t>
  </si>
  <si>
    <t>Transmit to OLIS, system</t>
  </si>
  <si>
    <t>Type (blood bank)</t>
  </si>
  <si>
    <t>Undifferentialed lines of text, OBX.3</t>
  </si>
  <si>
    <t>Upgrades, IT/lab</t>
  </si>
  <si>
    <t>Upgrades, IT/lab and OLIS timelines</t>
  </si>
  <si>
    <t>Version code, health card</t>
  </si>
  <si>
    <t>View results online</t>
  </si>
  <si>
    <t>Volume, annual lab tests</t>
  </si>
  <si>
    <t>BUS-29</t>
  </si>
  <si>
    <t>Volume, seasonal variability</t>
  </si>
  <si>
    <t>Volume, tests by modality</t>
  </si>
  <si>
    <t>Web access, workstations</t>
  </si>
  <si>
    <t>Web browser</t>
  </si>
  <si>
    <t>Work required to meet spec</t>
  </si>
  <si>
    <t>Workstations, web access</t>
  </si>
  <si>
    <t>A</t>
  </si>
  <si>
    <t>B</t>
  </si>
  <si>
    <t>C</t>
  </si>
  <si>
    <t>D</t>
  </si>
  <si>
    <t>E</t>
  </si>
  <si>
    <t>F</t>
  </si>
  <si>
    <t>G</t>
  </si>
  <si>
    <t>H</t>
  </si>
  <si>
    <t>I</t>
  </si>
  <si>
    <t>L</t>
  </si>
  <si>
    <t>M</t>
  </si>
  <si>
    <t>N</t>
  </si>
  <si>
    <t>O</t>
  </si>
  <si>
    <t>P</t>
  </si>
  <si>
    <t>R</t>
  </si>
  <si>
    <t>S</t>
  </si>
  <si>
    <t>T</t>
  </si>
  <si>
    <t>U</t>
  </si>
  <si>
    <t>V</t>
  </si>
  <si>
    <t>W</t>
  </si>
  <si>
    <t>GEN-19, PAT-01, 02</t>
  </si>
  <si>
    <t>Agreements, approval process/timelines</t>
  </si>
  <si>
    <t xml:space="preserve">PAT-02, PAT-04, </t>
  </si>
  <si>
    <t>BLO-02, 03</t>
  </si>
  <si>
    <t>PAT-01, 02</t>
  </si>
  <si>
    <t>GEN-03,19, MIC-08</t>
  </si>
  <si>
    <t>Sensitivities, parent-child relationship to orgs</t>
  </si>
  <si>
    <t xml:space="preserve"> 10, 12</t>
  </si>
  <si>
    <t>BLO-06, 07, 08, 09,</t>
  </si>
  <si>
    <r>
      <t>Note:</t>
    </r>
    <r>
      <rPr>
        <sz val="9"/>
        <color indexed="8"/>
        <rFont val="Georgia"/>
        <family val="1"/>
      </rPr>
      <t xml:space="preserve">  This section should be completed as issues are identified. Upon completion of gap analysis and pre-CT analysis, this section should contain a summary of all identified issues.</t>
    </r>
  </si>
  <si>
    <t xml:space="preserve">Technical Capability Analysis </t>
  </si>
  <si>
    <t>BUS-67</t>
  </si>
  <si>
    <t>BUS-68</t>
  </si>
  <si>
    <t>BUS-69, 70</t>
  </si>
  <si>
    <t>BUS-79</t>
  </si>
  <si>
    <t>BUS-80</t>
  </si>
  <si>
    <t>79.</t>
  </si>
  <si>
    <r>
      <t xml:space="preserve">What </t>
    </r>
    <r>
      <rPr>
        <b/>
        <sz val="8"/>
        <color indexed="8"/>
        <rFont val="Georgia"/>
        <family val="1"/>
      </rPr>
      <t>tool/method do you use to manage PKI certificates</t>
    </r>
    <r>
      <rPr>
        <sz val="8"/>
        <color indexed="8"/>
        <rFont val="Georgia"/>
        <family val="1"/>
      </rPr>
      <t xml:space="preserve"> on the server?</t>
    </r>
  </si>
  <si>
    <r>
      <t xml:space="preserve">Are there any limitations within your interface application or interface engine with </t>
    </r>
    <r>
      <rPr>
        <b/>
        <sz val="8"/>
        <color indexed="8"/>
        <rFont val="Georgia"/>
        <family val="1"/>
      </rPr>
      <t>signing messages with the OLIS PKI certificate</t>
    </r>
    <r>
      <rPr>
        <sz val="8"/>
        <color indexed="8"/>
        <rFont val="Georgia"/>
        <family val="1"/>
      </rPr>
      <t>?</t>
    </r>
  </si>
  <si>
    <t xml:space="preserve">PKI certificates </t>
  </si>
  <si>
    <t>BUS-64, 65</t>
  </si>
  <si>
    <t>(2013-02-07) External</t>
  </si>
  <si>
    <t>For referred in and referred out testing, is the performing (i.e., reference) lab identified distinctly from the reporting (i.e., referring) lab?</t>
  </si>
  <si>
    <t>If NO, do both systems have a common state model?</t>
  </si>
  <si>
    <t>80.</t>
  </si>
  <si>
    <t>Please identify the name and physical location of the computer(s) which host the application that will connect directly to OLIS.</t>
  </si>
  <si>
    <t>Please identify the name and physical location of the computer(s) which host the application that will sign outgoing messages.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</si>
</sst>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d\ mmm\ dd\,\ yy"/>
    <numFmt numFmtId="173" formatCode="[$-409]dd\-mmm\-yy;@"/>
    <numFmt numFmtId="174" formatCode="&quot;Yes&quot;;&quot;Yes&quot;;&quot;No&quot;"/>
    <numFmt numFmtId="175" formatCode="&quot;True&quot;;&quot;True&quot;;&quot;False&quot;"/>
    <numFmt numFmtId="176" formatCode="&quot;On&quot;;&quot;On&quot;;&quot;Off&quot;"/>
    <numFmt numFmtId="177" formatCode="[$€-2]\ #,##0.00_);[Red]\([$€-2]\ #,##0.00\)"/>
  </numFmts>
  <fonts count="115">
    <font>
      <sz val="11"/>
      <color theme="1"/>
      <name val="Calibri"/>
      <family val="2"/>
    </font>
    <font>
      <sz val="11"/>
      <color indexed="8"/>
      <name val="Calibri"/>
      <family val="2"/>
    </font>
    <font>
      <sz val="7"/>
      <color indexed="8"/>
      <name val="Times New Roman"/>
      <family val="1"/>
    </font>
    <font>
      <sz val="9"/>
      <color indexed="8"/>
      <name val="Georgia"/>
      <family val="1"/>
    </font>
    <font>
      <sz val="8"/>
      <color indexed="8"/>
      <name val="Georgia"/>
      <family val="1"/>
    </font>
    <font>
      <b/>
      <sz val="8"/>
      <color indexed="8"/>
      <name val="Georgia"/>
      <family val="1"/>
    </font>
    <font>
      <b/>
      <sz val="9"/>
      <color indexed="63"/>
      <name val="Georgia"/>
      <family val="1"/>
    </font>
    <font>
      <sz val="10"/>
      <color indexed="8"/>
      <name val="Times New Roman"/>
      <family val="1"/>
    </font>
    <font>
      <sz val="8"/>
      <name val="Georgia"/>
      <family val="1"/>
    </font>
    <font>
      <sz val="9"/>
      <name val="Tw Cen MT"/>
      <family val="2"/>
    </font>
    <font>
      <b/>
      <sz val="10"/>
      <color indexed="8"/>
      <name val="Times New Roman"/>
      <family val="1"/>
    </font>
    <font>
      <i/>
      <sz val="8"/>
      <color indexed="8"/>
      <name val="Georgia"/>
      <family val="1"/>
    </font>
    <font>
      <b/>
      <i/>
      <sz val="8"/>
      <color indexed="8"/>
      <name val="Georgia"/>
      <family val="1"/>
    </font>
    <font>
      <b/>
      <sz val="10"/>
      <name val="Tw Cen MT"/>
      <family val="2"/>
    </font>
    <font>
      <i/>
      <sz val="8"/>
      <color indexed="10"/>
      <name val="Georgia"/>
      <family val="1"/>
    </font>
    <font>
      <b/>
      <i/>
      <sz val="8"/>
      <color indexed="10"/>
      <name val="Georgia"/>
      <family val="1"/>
    </font>
    <font>
      <sz val="7"/>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Tw Cen MT"/>
      <family val="2"/>
    </font>
    <font>
      <b/>
      <sz val="12"/>
      <color indexed="8"/>
      <name val="Georgia"/>
      <family val="1"/>
    </font>
    <font>
      <b/>
      <sz val="10"/>
      <color indexed="8"/>
      <name val="Georgia"/>
      <family val="1"/>
    </font>
    <font>
      <b/>
      <u val="single"/>
      <sz val="11"/>
      <color indexed="8"/>
      <name val="Tw Cen MT"/>
      <family val="2"/>
    </font>
    <font>
      <sz val="16"/>
      <color indexed="8"/>
      <name val="Tw Cen MT Condensed Extra Bold"/>
      <family val="2"/>
    </font>
    <font>
      <sz val="9"/>
      <color indexed="8"/>
      <name val="Symbol"/>
      <family val="1"/>
    </font>
    <font>
      <b/>
      <sz val="9"/>
      <color indexed="8"/>
      <name val="Georgia"/>
      <family val="1"/>
    </font>
    <font>
      <sz val="12"/>
      <color indexed="8"/>
      <name val="Calibri"/>
      <family val="2"/>
    </font>
    <font>
      <b/>
      <sz val="14"/>
      <color indexed="8"/>
      <name val="Tw Cen MT"/>
      <family val="2"/>
    </font>
    <font>
      <sz val="9"/>
      <color indexed="8"/>
      <name val="Tw Cen MT"/>
      <family val="2"/>
    </font>
    <font>
      <b/>
      <sz val="9"/>
      <color indexed="8"/>
      <name val="Tw Cen MT"/>
      <family val="2"/>
    </font>
    <font>
      <b/>
      <sz val="14"/>
      <color indexed="9"/>
      <name val="Tw Cen MT"/>
      <family val="2"/>
    </font>
    <font>
      <b/>
      <sz val="8"/>
      <color indexed="9"/>
      <name val="Georgia"/>
      <family val="1"/>
    </font>
    <font>
      <sz val="8"/>
      <color indexed="9"/>
      <name val="Georgia"/>
      <family val="1"/>
    </font>
    <font>
      <b/>
      <sz val="11"/>
      <color indexed="9"/>
      <name val="Tw Cen MT"/>
      <family val="2"/>
    </font>
    <font>
      <sz val="10"/>
      <color indexed="9"/>
      <name val="Times New Roman"/>
      <family val="1"/>
    </font>
    <font>
      <sz val="8"/>
      <color indexed="8"/>
      <name val="Georgia "/>
      <family val="0"/>
    </font>
    <font>
      <b/>
      <sz val="8"/>
      <color indexed="8"/>
      <name val="Georgia "/>
      <family val="0"/>
    </font>
    <font>
      <sz val="24"/>
      <color indexed="9"/>
      <name val="Tw Cen MT Condensed Extra Bold"/>
      <family val="2"/>
    </font>
    <font>
      <b/>
      <sz val="16"/>
      <color indexed="9"/>
      <name val="Tw Cen MT"/>
      <family val="2"/>
    </font>
    <font>
      <sz val="9"/>
      <color indexed="8"/>
      <name val="Calibri"/>
      <family val="2"/>
    </font>
    <font>
      <sz val="10"/>
      <color indexed="8"/>
      <name val="Georgia"/>
      <family val="1"/>
    </font>
    <font>
      <sz val="8"/>
      <color indexed="8"/>
      <name val="Tw Cen MT"/>
      <family val="2"/>
    </font>
    <font>
      <b/>
      <sz val="7"/>
      <color indexed="9"/>
      <name val="Georgia"/>
      <family val="1"/>
    </font>
    <font>
      <sz val="7"/>
      <color indexed="8"/>
      <name val="Georgia"/>
      <family val="1"/>
    </font>
    <font>
      <sz val="7"/>
      <color indexed="8"/>
      <name val="Calibri"/>
      <family val="2"/>
    </font>
    <font>
      <sz val="11"/>
      <color indexed="56"/>
      <name val="Calibri"/>
      <family val="2"/>
    </font>
    <font>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Georgia"/>
      <family val="1"/>
    </font>
    <font>
      <sz val="8"/>
      <color theme="1"/>
      <name val="Georgia"/>
      <family val="1"/>
    </font>
    <font>
      <b/>
      <sz val="8"/>
      <color theme="1"/>
      <name val="Georgia"/>
      <family val="1"/>
    </font>
    <font>
      <b/>
      <sz val="11"/>
      <color theme="1"/>
      <name val="Tw Cen MT"/>
      <family val="2"/>
    </font>
    <font>
      <b/>
      <sz val="12"/>
      <color theme="1"/>
      <name val="Georgia"/>
      <family val="1"/>
    </font>
    <font>
      <b/>
      <sz val="10"/>
      <color theme="1"/>
      <name val="Georgia"/>
      <family val="1"/>
    </font>
    <font>
      <b/>
      <u val="single"/>
      <sz val="11"/>
      <color theme="1"/>
      <name val="Tw Cen MT"/>
      <family val="2"/>
    </font>
    <font>
      <sz val="16"/>
      <color theme="1"/>
      <name val="Tw Cen MT Condensed Extra Bold"/>
      <family val="2"/>
    </font>
    <font>
      <sz val="9"/>
      <color theme="1"/>
      <name val="Symbol"/>
      <family val="1"/>
    </font>
    <font>
      <b/>
      <sz val="9"/>
      <color theme="1"/>
      <name val="Georgia"/>
      <family val="1"/>
    </font>
    <font>
      <sz val="12"/>
      <color theme="1"/>
      <name val="Calibri"/>
      <family val="2"/>
    </font>
    <font>
      <sz val="10"/>
      <color theme="1"/>
      <name val="Times New Roman"/>
      <family val="1"/>
    </font>
    <font>
      <b/>
      <sz val="14"/>
      <color theme="1"/>
      <name val="Tw Cen MT"/>
      <family val="2"/>
    </font>
    <font>
      <sz val="9"/>
      <color theme="1"/>
      <name val="Tw Cen MT"/>
      <family val="2"/>
    </font>
    <font>
      <b/>
      <sz val="9"/>
      <color theme="1"/>
      <name val="Tw Cen MT"/>
      <family val="2"/>
    </font>
    <font>
      <i/>
      <sz val="8"/>
      <color theme="1"/>
      <name val="Georgia"/>
      <family val="1"/>
    </font>
    <font>
      <b/>
      <sz val="14"/>
      <color theme="0"/>
      <name val="Tw Cen MT"/>
      <family val="2"/>
    </font>
    <font>
      <b/>
      <sz val="8"/>
      <color theme="0"/>
      <name val="Georgia"/>
      <family val="1"/>
    </font>
    <font>
      <sz val="8"/>
      <color theme="0"/>
      <name val="Georgia"/>
      <family val="1"/>
    </font>
    <font>
      <b/>
      <sz val="11"/>
      <color theme="0"/>
      <name val="Tw Cen MT"/>
      <family val="2"/>
    </font>
    <font>
      <sz val="10"/>
      <color theme="0"/>
      <name val="Times New Roman"/>
      <family val="1"/>
    </font>
    <font>
      <sz val="8"/>
      <color theme="1"/>
      <name val="Georgia "/>
      <family val="0"/>
    </font>
    <font>
      <b/>
      <sz val="8"/>
      <color theme="1"/>
      <name val="Georgia "/>
      <family val="0"/>
    </font>
    <font>
      <sz val="24"/>
      <color theme="0"/>
      <name val="Tw Cen MT Condensed Extra Bold"/>
      <family val="2"/>
    </font>
    <font>
      <b/>
      <sz val="16"/>
      <color theme="0"/>
      <name val="Tw Cen MT"/>
      <family val="2"/>
    </font>
    <font>
      <sz val="9"/>
      <color theme="1"/>
      <name val="Calibri"/>
      <family val="2"/>
    </font>
    <font>
      <sz val="10"/>
      <color theme="1"/>
      <name val="Georgia"/>
      <family val="1"/>
    </font>
    <font>
      <i/>
      <sz val="8"/>
      <color rgb="FFFF0000"/>
      <name val="Georgia"/>
      <family val="1"/>
    </font>
    <font>
      <sz val="8"/>
      <color theme="1"/>
      <name val="Tw Cen MT"/>
      <family val="2"/>
    </font>
    <font>
      <b/>
      <sz val="7"/>
      <color theme="0"/>
      <name val="Georgia"/>
      <family val="1"/>
    </font>
    <font>
      <sz val="7"/>
      <color theme="1"/>
      <name val="Georgia"/>
      <family val="1"/>
    </font>
    <font>
      <sz val="7"/>
      <color theme="1"/>
      <name val="Calibri"/>
      <family val="2"/>
    </font>
    <font>
      <sz val="11"/>
      <color rgb="FF1F497D"/>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
      <patternFill patternType="solid">
        <fgColor rgb="FFEAEAEA"/>
        <bgColor indexed="64"/>
      </patternFill>
    </fill>
    <fill>
      <patternFill patternType="solid">
        <fgColor theme="0" tint="-0.24997000396251678"/>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style="hair"/>
      <top/>
      <bottom style="hair"/>
    </border>
    <border>
      <left style="hair">
        <color theme="0"/>
      </left>
      <right style="hair">
        <color theme="0"/>
      </right>
      <top style="hair">
        <color theme="0"/>
      </top>
      <bottom style="hair">
        <color theme="0"/>
      </bottom>
    </border>
    <border>
      <left style="thin"/>
      <right style="thin"/>
      <top style="thin"/>
      <bottom style="thin"/>
    </border>
    <border>
      <left>
        <color indexed="63"/>
      </left>
      <right style="hair">
        <color theme="0"/>
      </right>
      <top style="hair">
        <color theme="0"/>
      </top>
      <bottom style="hair">
        <color theme="0"/>
      </bottom>
    </border>
    <border>
      <left style="thin">
        <color theme="0"/>
      </left>
      <right style="thin">
        <color theme="0"/>
      </right>
      <top style="thin">
        <color theme="0"/>
      </top>
      <bottom style="thin">
        <color theme="0"/>
      </bottom>
    </border>
    <border>
      <left style="thin"/>
      <right/>
      <top style="thin"/>
      <bottom style="thin"/>
    </border>
    <border>
      <left style="thin"/>
      <right/>
      <top style="thin"/>
      <bottom/>
    </border>
    <border>
      <left/>
      <right/>
      <top style="thin"/>
      <bottom/>
    </border>
    <border>
      <left style="hair"/>
      <right/>
      <top style="hair"/>
      <bottom style="hair"/>
    </border>
    <border>
      <left/>
      <right/>
      <top style="hair"/>
      <bottom style="hair"/>
    </border>
    <border>
      <left/>
      <right style="hair"/>
      <top style="hair"/>
      <bottom style="hair"/>
    </border>
    <border>
      <left style="hair"/>
      <right/>
      <top/>
      <bottom style="hair"/>
    </border>
    <border>
      <left/>
      <right style="hair"/>
      <top/>
      <bottom style="hair"/>
    </border>
    <border>
      <left style="hair"/>
      <right/>
      <top/>
      <bottom/>
    </border>
    <border>
      <left/>
      <right/>
      <top/>
      <bottom style="hair"/>
    </border>
    <border>
      <left/>
      <right style="hair"/>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04">
    <xf numFmtId="0" fontId="0" fillId="0" borderId="0" xfId="0" applyFont="1" applyAlignment="1">
      <alignment/>
    </xf>
    <xf numFmtId="0" fontId="82" fillId="0" borderId="0" xfId="0" applyFont="1" applyAlignment="1">
      <alignment vertical="center" wrapText="1"/>
    </xf>
    <xf numFmtId="0" fontId="0" fillId="0" borderId="0" xfId="0" applyAlignment="1" quotePrefix="1">
      <alignment vertical="top"/>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80" fillId="0" borderId="0" xfId="0" applyFont="1" applyAlignment="1">
      <alignment vertical="top"/>
    </xf>
    <xf numFmtId="0" fontId="83" fillId="0" borderId="0" xfId="0" applyFont="1" applyAlignment="1">
      <alignment vertical="top"/>
    </xf>
    <xf numFmtId="0" fontId="83" fillId="0" borderId="0" xfId="0" applyFont="1" applyAlignment="1">
      <alignment vertical="top" wrapText="1"/>
    </xf>
    <xf numFmtId="0" fontId="84" fillId="0" borderId="0" xfId="0" applyFont="1" applyAlignment="1">
      <alignment vertical="top" wrapText="1"/>
    </xf>
    <xf numFmtId="0" fontId="85" fillId="0" borderId="0" xfId="0" applyFont="1" applyAlignment="1">
      <alignment horizontal="center" vertical="top" wrapText="1"/>
    </xf>
    <xf numFmtId="0" fontId="85" fillId="0" borderId="0" xfId="0" applyFont="1" applyAlignment="1">
      <alignment vertical="top"/>
    </xf>
    <xf numFmtId="0" fontId="83" fillId="0" borderId="0" xfId="0" applyFont="1" applyBorder="1" applyAlignment="1">
      <alignment vertical="top" wrapText="1"/>
    </xf>
    <xf numFmtId="0" fontId="86" fillId="0" borderId="0" xfId="0" applyFont="1" applyAlignment="1" quotePrefix="1">
      <alignment vertical="top"/>
    </xf>
    <xf numFmtId="0" fontId="84" fillId="0" borderId="0" xfId="0" applyFont="1" applyAlignment="1">
      <alignment vertical="top"/>
    </xf>
    <xf numFmtId="0" fontId="87" fillId="0" borderId="0" xfId="0" applyFont="1" applyAlignment="1">
      <alignment vertical="top" wrapText="1"/>
    </xf>
    <xf numFmtId="0" fontId="88" fillId="0" borderId="0" xfId="0" applyFont="1" applyAlignment="1">
      <alignment horizontal="center" vertical="top" wrapText="1"/>
    </xf>
    <xf numFmtId="0" fontId="88" fillId="0" borderId="0" xfId="0" applyFont="1" applyAlignment="1">
      <alignment horizontal="center" vertical="top"/>
    </xf>
    <xf numFmtId="0" fontId="89" fillId="0" borderId="0" xfId="0" applyFont="1" applyAlignment="1">
      <alignment vertical="center" wrapText="1"/>
    </xf>
    <xf numFmtId="0" fontId="90" fillId="0" borderId="0" xfId="0" applyFont="1" applyAlignment="1">
      <alignment horizontal="left" vertical="center" wrapText="1"/>
    </xf>
    <xf numFmtId="0" fontId="91" fillId="0" borderId="0" xfId="0" applyFont="1" applyAlignment="1">
      <alignment vertical="center"/>
    </xf>
    <xf numFmtId="0" fontId="82" fillId="0" borderId="0" xfId="0" applyFont="1" applyAlignment="1">
      <alignment/>
    </xf>
    <xf numFmtId="0" fontId="82" fillId="0" borderId="0" xfId="0" applyFont="1" applyAlignment="1">
      <alignment vertical="center"/>
    </xf>
    <xf numFmtId="0" fontId="91" fillId="0" borderId="0" xfId="0" applyFont="1" applyAlignment="1">
      <alignment horizontal="left" vertical="center" indent="1"/>
    </xf>
    <xf numFmtId="0" fontId="0" fillId="0" borderId="0" xfId="0" applyAlignment="1">
      <alignment horizontal="left" indent="1"/>
    </xf>
    <xf numFmtId="0" fontId="82" fillId="0" borderId="0" xfId="0" applyFont="1" applyAlignment="1">
      <alignment horizontal="left" vertical="center" indent="1"/>
    </xf>
    <xf numFmtId="0" fontId="83" fillId="0" borderId="0" xfId="0" applyFont="1" applyAlignment="1">
      <alignment/>
    </xf>
    <xf numFmtId="0" fontId="83" fillId="0" borderId="0" xfId="0" applyFont="1" applyAlignment="1">
      <alignment horizontal="left" indent="1"/>
    </xf>
    <xf numFmtId="0" fontId="92" fillId="0" borderId="0" xfId="0" applyFont="1" applyAlignment="1">
      <alignment/>
    </xf>
    <xf numFmtId="0" fontId="93" fillId="0" borderId="0" xfId="0" applyFont="1" applyAlignment="1">
      <alignment vertical="center" wrapText="1"/>
    </xf>
    <xf numFmtId="0" fontId="82" fillId="0" borderId="0" xfId="0" applyFont="1" applyAlignment="1">
      <alignment vertical="top" wrapText="1"/>
    </xf>
    <xf numFmtId="0" fontId="82" fillId="0" borderId="0" xfId="0" applyFont="1" applyAlignment="1">
      <alignment horizontal="left" vertical="center" wrapText="1" indent="1"/>
    </xf>
    <xf numFmtId="0" fontId="91" fillId="0" borderId="0" xfId="0" applyFont="1" applyAlignment="1">
      <alignment horizontal="center" vertical="center"/>
    </xf>
    <xf numFmtId="0" fontId="82" fillId="0" borderId="0" xfId="0" applyFont="1" applyAlignment="1">
      <alignment horizontal="right" vertical="center" wrapText="1" indent="1"/>
    </xf>
    <xf numFmtId="0" fontId="82" fillId="0" borderId="0" xfId="0" applyFont="1" applyAlignment="1">
      <alignment horizontal="right" vertical="center" indent="1"/>
    </xf>
    <xf numFmtId="0" fontId="91" fillId="0" borderId="0" xfId="0" applyFont="1" applyAlignment="1">
      <alignment horizontal="right" vertical="center" wrapText="1" indent="1"/>
    </xf>
    <xf numFmtId="0" fontId="94" fillId="0" borderId="0" xfId="0" applyFont="1" applyAlignment="1">
      <alignment vertical="top"/>
    </xf>
    <xf numFmtId="0" fontId="0" fillId="0" borderId="0" xfId="0" applyBorder="1" applyAlignment="1">
      <alignment horizontal="left" indent="1"/>
    </xf>
    <xf numFmtId="0" fontId="0" fillId="0" borderId="0" xfId="0" applyBorder="1" applyAlignment="1">
      <alignment horizontal="center"/>
    </xf>
    <xf numFmtId="0" fontId="82" fillId="0" borderId="0" xfId="0" applyFont="1" applyAlignment="1">
      <alignment vertical="center" wrapText="1"/>
    </xf>
    <xf numFmtId="0" fontId="93" fillId="0" borderId="0" xfId="0" applyFont="1" applyAlignment="1">
      <alignment vertical="center"/>
    </xf>
    <xf numFmtId="0" fontId="95" fillId="0" borderId="0" xfId="0" applyFont="1" applyAlignment="1">
      <alignment vertical="center"/>
    </xf>
    <xf numFmtId="0" fontId="96" fillId="0" borderId="0" xfId="0" applyFont="1" applyAlignment="1">
      <alignment vertical="center"/>
    </xf>
    <xf numFmtId="0" fontId="95" fillId="0" borderId="0" xfId="0" applyFont="1" applyAlignment="1">
      <alignment horizontal="center" vertical="center"/>
    </xf>
    <xf numFmtId="0" fontId="96" fillId="0" borderId="0" xfId="0" applyFont="1" applyAlignment="1">
      <alignment horizontal="center" vertical="center"/>
    </xf>
    <xf numFmtId="0" fontId="86" fillId="0" borderId="0" xfId="0" applyFont="1" applyAlignment="1" quotePrefix="1">
      <alignment vertical="center"/>
    </xf>
    <xf numFmtId="0" fontId="84" fillId="0" borderId="0" xfId="0" applyFont="1" applyAlignment="1">
      <alignment vertical="center"/>
    </xf>
    <xf numFmtId="0" fontId="83" fillId="0" borderId="0" xfId="0" applyFont="1" applyAlignment="1">
      <alignment vertical="center"/>
    </xf>
    <xf numFmtId="0" fontId="83" fillId="0" borderId="10" xfId="0" applyFont="1" applyBorder="1" applyAlignment="1">
      <alignment vertical="center" wrapText="1"/>
    </xf>
    <xf numFmtId="0" fontId="0" fillId="0" borderId="0" xfId="0" applyAlignment="1">
      <alignment vertical="center" wrapText="1"/>
    </xf>
    <xf numFmtId="0" fontId="93" fillId="0" borderId="0" xfId="0" applyFont="1" applyAlignment="1">
      <alignment horizontal="right" vertical="center"/>
    </xf>
    <xf numFmtId="0" fontId="0" fillId="0" borderId="0" xfId="0" applyAlignment="1">
      <alignment vertical="center"/>
    </xf>
    <xf numFmtId="0" fontId="83" fillId="0" borderId="0" xfId="0" applyFont="1" applyAlignment="1">
      <alignment vertical="center" wrapText="1"/>
    </xf>
    <xf numFmtId="0" fontId="85" fillId="0" borderId="0" xfId="0" applyFont="1" applyAlignment="1">
      <alignment horizontal="center" vertical="center" wrapText="1"/>
    </xf>
    <xf numFmtId="0" fontId="85" fillId="0" borderId="0" xfId="0" applyFont="1" applyAlignment="1">
      <alignment vertical="center"/>
    </xf>
    <xf numFmtId="0" fontId="80" fillId="0" borderId="0" xfId="0" applyFont="1" applyAlignment="1">
      <alignment vertical="center"/>
    </xf>
    <xf numFmtId="0" fontId="84" fillId="0" borderId="0" xfId="0" applyFont="1" applyAlignment="1">
      <alignment vertical="center" wrapText="1"/>
    </xf>
    <xf numFmtId="0" fontId="83" fillId="0" borderId="0" xfId="0" applyFont="1" applyBorder="1" applyAlignment="1">
      <alignment vertical="center" wrapText="1"/>
    </xf>
    <xf numFmtId="0" fontId="97" fillId="0" borderId="0" xfId="0" applyFont="1" applyAlignment="1">
      <alignment vertical="center"/>
    </xf>
    <xf numFmtId="0" fontId="84" fillId="0" borderId="0" xfId="0" applyFont="1" applyAlignment="1" quotePrefix="1">
      <alignment vertical="center"/>
    </xf>
    <xf numFmtId="0" fontId="83" fillId="33" borderId="10" xfId="0" applyFont="1" applyFill="1" applyBorder="1" applyAlignment="1">
      <alignment horizontal="left" vertical="center" wrapText="1" indent="1"/>
    </xf>
    <xf numFmtId="0" fontId="83" fillId="0" borderId="0" xfId="0" applyFont="1" applyAlignment="1">
      <alignment horizontal="right" vertical="center" indent="1"/>
    </xf>
    <xf numFmtId="0" fontId="83" fillId="0" borderId="10" xfId="0" applyFont="1" applyBorder="1" applyAlignment="1">
      <alignment horizontal="left" vertical="center" wrapText="1" indent="1"/>
    </xf>
    <xf numFmtId="0" fontId="98" fillId="34" borderId="0" xfId="0" applyFont="1" applyFill="1" applyAlignment="1">
      <alignment vertical="center"/>
    </xf>
    <xf numFmtId="0" fontId="99" fillId="34" borderId="0" xfId="0" applyFont="1" applyFill="1" applyAlignment="1">
      <alignment vertical="center"/>
    </xf>
    <xf numFmtId="0" fontId="100" fillId="34" borderId="0" xfId="0" applyFont="1" applyFill="1" applyAlignment="1">
      <alignment vertical="center" wrapText="1"/>
    </xf>
    <xf numFmtId="0" fontId="64" fillId="34" borderId="0" xfId="0" applyFont="1" applyFill="1" applyAlignment="1">
      <alignment vertical="center" wrapText="1"/>
    </xf>
    <xf numFmtId="0" fontId="64" fillId="34" borderId="0" xfId="0" applyFont="1" applyFill="1" applyAlignment="1">
      <alignment vertical="center"/>
    </xf>
    <xf numFmtId="0" fontId="101" fillId="34" borderId="0" xfId="0" applyFont="1" applyFill="1" applyAlignment="1">
      <alignment horizontal="center" vertical="center" wrapText="1"/>
    </xf>
    <xf numFmtId="0" fontId="101" fillId="34" borderId="0" xfId="0" applyFont="1" applyFill="1" applyAlignment="1">
      <alignment vertical="center"/>
    </xf>
    <xf numFmtId="0" fontId="102" fillId="34" borderId="0" xfId="0" applyFont="1" applyFill="1" applyAlignment="1">
      <alignment vertical="center" wrapText="1"/>
    </xf>
    <xf numFmtId="0" fontId="100" fillId="34" borderId="0" xfId="0" applyFont="1" applyFill="1" applyAlignment="1">
      <alignment vertical="center"/>
    </xf>
    <xf numFmtId="0" fontId="99" fillId="34" borderId="0" xfId="0" applyFont="1" applyFill="1" applyAlignment="1" quotePrefix="1">
      <alignment vertical="center"/>
    </xf>
    <xf numFmtId="0" fontId="0" fillId="0" borderId="0" xfId="0" applyAlignment="1">
      <alignment horizontal="left" vertical="center" indent="1"/>
    </xf>
    <xf numFmtId="0" fontId="0" fillId="0" borderId="0" xfId="0" applyAlignment="1">
      <alignment horizontal="right" vertical="center" indent="1"/>
    </xf>
    <xf numFmtId="0" fontId="83" fillId="0" borderId="0" xfId="0" applyFont="1" applyBorder="1" applyAlignment="1">
      <alignment horizontal="left" vertical="center" wrapText="1" indent="1"/>
    </xf>
    <xf numFmtId="0" fontId="83" fillId="35" borderId="10" xfId="0" applyFont="1" applyFill="1" applyBorder="1" applyAlignment="1">
      <alignment horizontal="center" vertical="center" wrapText="1"/>
    </xf>
    <xf numFmtId="0" fontId="83" fillId="0" borderId="0" xfId="0" applyFont="1" applyAlignment="1">
      <alignment horizontal="right" indent="1"/>
    </xf>
    <xf numFmtId="0" fontId="83" fillId="35" borderId="10" xfId="0" applyFont="1" applyFill="1" applyBorder="1" applyAlignment="1">
      <alignment horizontal="left" vertical="center" wrapText="1" indent="1"/>
    </xf>
    <xf numFmtId="0" fontId="83" fillId="0" borderId="0" xfId="0" applyFont="1" applyFill="1" applyAlignment="1">
      <alignment horizontal="left" vertical="center"/>
    </xf>
    <xf numFmtId="0" fontId="84" fillId="0" borderId="0" xfId="0" applyFont="1" applyFill="1" applyAlignment="1">
      <alignment horizontal="left" vertical="center"/>
    </xf>
    <xf numFmtId="0" fontId="103" fillId="0" borderId="0" xfId="0" applyFont="1" applyFill="1" applyAlignment="1">
      <alignment horizontal="left" vertical="center"/>
    </xf>
    <xf numFmtId="0" fontId="104" fillId="0" borderId="0" xfId="0" applyFont="1" applyFill="1" applyAlignment="1">
      <alignment horizontal="left" vertical="center"/>
    </xf>
    <xf numFmtId="0" fontId="103" fillId="33" borderId="10" xfId="0" applyFont="1" applyFill="1" applyBorder="1" applyAlignment="1">
      <alignment horizontal="left" vertical="center" wrapText="1" indent="1"/>
    </xf>
    <xf numFmtId="0" fontId="83" fillId="33" borderId="10" xfId="0" applyFont="1" applyFill="1" applyBorder="1" applyAlignment="1">
      <alignment horizontal="center" vertical="center" wrapText="1"/>
    </xf>
    <xf numFmtId="3" fontId="83" fillId="33" borderId="10" xfId="0" applyNumberFormat="1" applyFont="1" applyFill="1" applyBorder="1" applyAlignment="1">
      <alignment horizontal="center" vertical="center" wrapText="1"/>
    </xf>
    <xf numFmtId="0" fontId="104" fillId="0" borderId="0" xfId="0" applyFont="1" applyAlignment="1">
      <alignment vertical="center"/>
    </xf>
    <xf numFmtId="0" fontId="103" fillId="0" borderId="0" xfId="0" applyFont="1" applyAlignment="1">
      <alignment vertical="center"/>
    </xf>
    <xf numFmtId="0" fontId="0" fillId="0" borderId="0" xfId="0" applyAlignment="1">
      <alignment horizontal="left" vertical="center" wrapText="1" indent="1"/>
    </xf>
    <xf numFmtId="0" fontId="83" fillId="0" borderId="10" xfId="0" applyFont="1" applyBorder="1" applyAlignment="1">
      <alignment horizontal="center" vertical="center" wrapText="1"/>
    </xf>
    <xf numFmtId="0" fontId="83" fillId="33" borderId="11" xfId="0" applyFont="1" applyFill="1" applyBorder="1" applyAlignment="1">
      <alignment horizontal="left" vertical="center" wrapText="1" indent="1"/>
    </xf>
    <xf numFmtId="3" fontId="83" fillId="33" borderId="11" xfId="0" applyNumberFormat="1" applyFont="1" applyFill="1" applyBorder="1" applyAlignment="1">
      <alignment horizontal="center" vertical="center" wrapText="1"/>
    </xf>
    <xf numFmtId="0" fontId="95" fillId="36" borderId="12" xfId="0" applyFont="1" applyFill="1" applyBorder="1" applyAlignment="1">
      <alignment horizontal="center" vertical="center" wrapText="1"/>
    </xf>
    <xf numFmtId="0" fontId="83" fillId="33" borderId="11" xfId="0" applyFont="1" applyFill="1" applyBorder="1" applyAlignment="1">
      <alignment horizontal="center" vertical="center" wrapText="1"/>
    </xf>
    <xf numFmtId="0" fontId="103" fillId="33" borderId="11" xfId="0" applyFont="1" applyFill="1" applyBorder="1" applyAlignment="1">
      <alignment horizontal="left" vertical="center" wrapText="1" indent="1"/>
    </xf>
    <xf numFmtId="0" fontId="105" fillId="34" borderId="0" xfId="0" applyFont="1" applyFill="1" applyAlignment="1">
      <alignment horizontal="left" vertical="center" wrapText="1"/>
    </xf>
    <xf numFmtId="0" fontId="106" fillId="34" borderId="0" xfId="0" applyFont="1" applyFill="1" applyAlignment="1">
      <alignment vertical="top"/>
    </xf>
    <xf numFmtId="0" fontId="64" fillId="34" borderId="0" xfId="0" applyFont="1" applyFill="1" applyAlignment="1">
      <alignment horizontal="left" indent="1"/>
    </xf>
    <xf numFmtId="0" fontId="64" fillId="34" borderId="0" xfId="0" applyFont="1" applyFill="1" applyAlignment="1">
      <alignment/>
    </xf>
    <xf numFmtId="0" fontId="91" fillId="33" borderId="13" xfId="0" applyFont="1" applyFill="1" applyBorder="1" applyAlignment="1">
      <alignment horizontal="center" vertical="center"/>
    </xf>
    <xf numFmtId="0" fontId="82" fillId="33" borderId="13" xfId="0" applyFont="1" applyFill="1" applyBorder="1" applyAlignment="1">
      <alignment horizontal="left" vertical="center" indent="1"/>
    </xf>
    <xf numFmtId="0" fontId="107" fillId="0" borderId="0" xfId="0" applyFont="1" applyAlignment="1">
      <alignment vertical="center"/>
    </xf>
    <xf numFmtId="0" fontId="106" fillId="34" borderId="0" xfId="0" applyFont="1" applyFill="1" applyAlignment="1">
      <alignment vertical="center"/>
    </xf>
    <xf numFmtId="0" fontId="99" fillId="34" borderId="0" xfId="0" applyFont="1" applyFill="1" applyAlignment="1">
      <alignment vertical="top"/>
    </xf>
    <xf numFmtId="0" fontId="100" fillId="34" borderId="0" xfId="0" applyFont="1" applyFill="1" applyAlignment="1">
      <alignment vertical="top" wrapText="1"/>
    </xf>
    <xf numFmtId="0" fontId="101" fillId="34" borderId="0" xfId="0" applyFont="1" applyFill="1" applyAlignment="1">
      <alignment horizontal="center" vertical="top" wrapText="1"/>
    </xf>
    <xf numFmtId="0" fontId="101" fillId="34" borderId="0" xfId="0" applyFont="1" applyFill="1" applyAlignment="1">
      <alignment vertical="top"/>
    </xf>
    <xf numFmtId="0" fontId="108" fillId="0" borderId="0" xfId="0" applyFont="1" applyAlignment="1">
      <alignment vertical="top" wrapText="1"/>
    </xf>
    <xf numFmtId="0" fontId="8" fillId="0" borderId="10" xfId="0" applyFont="1" applyBorder="1" applyAlignment="1">
      <alignment horizontal="left" vertical="center" wrapText="1" indent="1"/>
    </xf>
    <xf numFmtId="0" fontId="8" fillId="0" borderId="11" xfId="0" applyFont="1" applyBorder="1" applyAlignment="1">
      <alignment horizontal="left" vertical="center" wrapText="1" indent="1"/>
    </xf>
    <xf numFmtId="0" fontId="9" fillId="36" borderId="12" xfId="0" applyFont="1" applyFill="1" applyBorder="1" applyAlignment="1">
      <alignment horizontal="center" vertical="center" wrapText="1"/>
    </xf>
    <xf numFmtId="0" fontId="84" fillId="0" borderId="0" xfId="0" applyFont="1" applyAlignment="1">
      <alignment horizontal="left" vertical="top" wrapText="1"/>
    </xf>
    <xf numFmtId="0" fontId="83" fillId="0" borderId="0" xfId="0" applyFont="1" applyAlignment="1">
      <alignment horizontal="left" vertical="center" wrapText="1" indent="1"/>
    </xf>
    <xf numFmtId="0" fontId="64" fillId="34" borderId="0" xfId="0" applyFont="1" applyFill="1" applyAlignment="1">
      <alignment horizontal="center"/>
    </xf>
    <xf numFmtId="0" fontId="83" fillId="0" borderId="0" xfId="0" applyFont="1" applyAlignment="1">
      <alignment horizontal="center"/>
    </xf>
    <xf numFmtId="0" fontId="0" fillId="0" borderId="0" xfId="0" applyAlignment="1">
      <alignment horizontal="center"/>
    </xf>
    <xf numFmtId="173" fontId="8"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09" fillId="0" borderId="0" xfId="0" applyFont="1" applyAlignment="1">
      <alignment vertical="center"/>
    </xf>
    <xf numFmtId="0" fontId="104" fillId="0" borderId="0" xfId="0" applyFont="1" applyAlignment="1">
      <alignment horizontal="left" vertical="center" wrapText="1" indent="1"/>
    </xf>
    <xf numFmtId="0" fontId="80" fillId="0" borderId="0" xfId="0" applyFont="1" applyAlignment="1">
      <alignment horizontal="left" vertical="center" wrapText="1" indent="1"/>
    </xf>
    <xf numFmtId="0" fontId="103" fillId="0" borderId="0" xfId="0" applyFont="1" applyAlignment="1">
      <alignment horizontal="left" vertical="center" wrapText="1" indent="1"/>
    </xf>
    <xf numFmtId="0" fontId="95" fillId="0" borderId="0" xfId="0" applyFont="1" applyAlignment="1">
      <alignment horizontal="left" vertical="center" wrapText="1" indent="1"/>
    </xf>
    <xf numFmtId="0" fontId="95" fillId="0" borderId="0" xfId="0" applyFont="1" applyAlignment="1">
      <alignment horizontal="left" vertical="center" indent="1"/>
    </xf>
    <xf numFmtId="0" fontId="103" fillId="0" borderId="0" xfId="0" applyFont="1" applyAlignment="1">
      <alignment horizontal="left" vertical="center" indent="1"/>
    </xf>
    <xf numFmtId="0" fontId="83" fillId="0" borderId="0" xfId="0" applyFont="1" applyFill="1" applyAlignment="1">
      <alignment horizontal="left" vertical="center" wrapText="1" indent="1"/>
    </xf>
    <xf numFmtId="0" fontId="103" fillId="0" borderId="0" xfId="0" applyFont="1" applyFill="1" applyAlignment="1">
      <alignment horizontal="left" vertical="center" wrapText="1" indent="1"/>
    </xf>
    <xf numFmtId="0" fontId="83" fillId="0" borderId="0" xfId="0" applyFont="1" applyFill="1" applyAlignment="1">
      <alignment horizontal="left" vertical="center" indent="1"/>
    </xf>
    <xf numFmtId="0" fontId="83" fillId="0" borderId="0" xfId="0" applyFont="1" applyAlignment="1">
      <alignment horizontal="left" vertical="center" indent="1"/>
    </xf>
    <xf numFmtId="0" fontId="103" fillId="0" borderId="0" xfId="0" applyFont="1" applyFill="1" applyAlignment="1">
      <alignment horizontal="left" vertical="center" indent="1"/>
    </xf>
    <xf numFmtId="0" fontId="84" fillId="0" borderId="0" xfId="0" applyFont="1" applyAlignment="1">
      <alignment horizontal="left" vertical="center" wrapText="1" indent="1"/>
    </xf>
    <xf numFmtId="0" fontId="83" fillId="33" borderId="10" xfId="0" applyFont="1" applyFill="1" applyBorder="1" applyAlignment="1">
      <alignment horizontal="left" vertical="center" wrapText="1" indent="1"/>
    </xf>
    <xf numFmtId="0" fontId="0" fillId="33" borderId="10" xfId="0" applyFill="1" applyBorder="1" applyAlignment="1">
      <alignment horizontal="center" vertical="center"/>
    </xf>
    <xf numFmtId="0" fontId="83" fillId="33" borderId="10" xfId="0" applyFont="1" applyFill="1" applyBorder="1" applyAlignment="1">
      <alignment horizontal="left" vertical="center" wrapText="1" indent="1"/>
    </xf>
    <xf numFmtId="0" fontId="83" fillId="33" borderId="11" xfId="0" applyFont="1" applyFill="1" applyBorder="1" applyAlignment="1">
      <alignment horizontal="left" vertical="center" wrapText="1" indent="1"/>
    </xf>
    <xf numFmtId="0" fontId="110" fillId="0" borderId="0" xfId="0" applyFont="1" applyAlignment="1">
      <alignment horizontal="right" wrapText="1"/>
    </xf>
    <xf numFmtId="0" fontId="95" fillId="36" borderId="14" xfId="0" applyFont="1" applyFill="1" applyBorder="1" applyAlignment="1">
      <alignment horizontal="center" vertical="center" wrapText="1"/>
    </xf>
    <xf numFmtId="0" fontId="95" fillId="36" borderId="15" xfId="0" applyFont="1" applyFill="1" applyBorder="1" applyAlignment="1">
      <alignment horizontal="center" vertical="center" wrapText="1"/>
    </xf>
    <xf numFmtId="0" fontId="111" fillId="37" borderId="0" xfId="0" applyFont="1" applyFill="1" applyAlignment="1">
      <alignment/>
    </xf>
    <xf numFmtId="0" fontId="112" fillId="0" borderId="0" xfId="0" applyFont="1" applyAlignment="1">
      <alignment/>
    </xf>
    <xf numFmtId="0" fontId="113" fillId="0" borderId="0" xfId="0" applyFont="1" applyAlignment="1">
      <alignment/>
    </xf>
    <xf numFmtId="0" fontId="112" fillId="32" borderId="0" xfId="0" applyFont="1" applyFill="1" applyAlignment="1">
      <alignment/>
    </xf>
    <xf numFmtId="0" fontId="112" fillId="0" borderId="0" xfId="0" applyFont="1" applyFill="1" applyAlignment="1">
      <alignment/>
    </xf>
    <xf numFmtId="0" fontId="16" fillId="32" borderId="0" xfId="0" applyFont="1" applyFill="1" applyAlignment="1">
      <alignment/>
    </xf>
    <xf numFmtId="0" fontId="16" fillId="0" borderId="0" xfId="0" applyFont="1" applyAlignment="1">
      <alignment/>
    </xf>
    <xf numFmtId="0" fontId="114" fillId="0" borderId="0" xfId="0" applyFont="1" applyAlignment="1">
      <alignment vertical="center"/>
    </xf>
    <xf numFmtId="0" fontId="16" fillId="0" borderId="0" xfId="0" applyFont="1" applyFill="1" applyAlignment="1">
      <alignment/>
    </xf>
    <xf numFmtId="0" fontId="62" fillId="34" borderId="0" xfId="0" applyFont="1" applyFill="1" applyAlignment="1">
      <alignment/>
    </xf>
    <xf numFmtId="0" fontId="8" fillId="0" borderId="0" xfId="0" applyFont="1" applyAlignment="1">
      <alignment/>
    </xf>
    <xf numFmtId="0" fontId="16" fillId="37" borderId="0" xfId="0" applyFont="1" applyFill="1" applyAlignment="1">
      <alignment/>
    </xf>
    <xf numFmtId="0" fontId="62" fillId="0" borderId="0" xfId="0" applyFont="1" applyAlignment="1">
      <alignment/>
    </xf>
    <xf numFmtId="49" fontId="86" fillId="0" borderId="0" xfId="0" applyNumberFormat="1" applyFont="1" applyAlignment="1" quotePrefix="1">
      <alignment horizontal="left" vertical="top"/>
    </xf>
    <xf numFmtId="49" fontId="86" fillId="0" borderId="0" xfId="0" applyNumberFormat="1" applyFont="1" applyAlignment="1" quotePrefix="1">
      <alignment vertical="top"/>
    </xf>
    <xf numFmtId="49" fontId="0" fillId="0" borderId="0" xfId="0" applyNumberFormat="1" applyAlignment="1">
      <alignment vertical="top"/>
    </xf>
    <xf numFmtId="49" fontId="86" fillId="0" borderId="0" xfId="0" applyNumberFormat="1" applyFont="1" applyAlignment="1" quotePrefix="1">
      <alignment vertical="center"/>
    </xf>
    <xf numFmtId="49" fontId="83" fillId="0" borderId="0" xfId="0" applyNumberFormat="1" applyFont="1" applyAlignment="1">
      <alignment vertical="center"/>
    </xf>
    <xf numFmtId="49" fontId="0" fillId="0" borderId="0" xfId="0" applyNumberFormat="1" applyAlignment="1">
      <alignment vertical="center"/>
    </xf>
    <xf numFmtId="49" fontId="98" fillId="34" borderId="0" xfId="0" applyNumberFormat="1" applyFont="1" applyFill="1" applyAlignment="1">
      <alignment vertical="center"/>
    </xf>
    <xf numFmtId="49" fontId="82" fillId="0" borderId="0" xfId="0" applyNumberFormat="1" applyFont="1" applyAlignment="1">
      <alignment vertical="center"/>
    </xf>
    <xf numFmtId="49" fontId="93" fillId="0" borderId="0" xfId="0" applyNumberFormat="1" applyFont="1" applyAlignment="1">
      <alignment vertical="center" wrapText="1"/>
    </xf>
    <xf numFmtId="0" fontId="83" fillId="35" borderId="0" xfId="0" applyFont="1" applyFill="1" applyBorder="1" applyAlignment="1">
      <alignment horizontal="left" vertical="center" wrapText="1" indent="1"/>
    </xf>
    <xf numFmtId="49" fontId="96" fillId="0" borderId="0" xfId="0" applyNumberFormat="1" applyFont="1" applyAlignment="1" quotePrefix="1">
      <alignment vertical="center"/>
    </xf>
    <xf numFmtId="172" fontId="83" fillId="33" borderId="13" xfId="0" applyNumberFormat="1" applyFont="1" applyFill="1" applyBorder="1" applyAlignment="1">
      <alignment horizontal="center" vertical="center"/>
    </xf>
    <xf numFmtId="0" fontId="83" fillId="33" borderId="13" xfId="0" applyFont="1" applyFill="1" applyBorder="1" applyAlignment="1">
      <alignment horizontal="left" vertical="center" indent="1"/>
    </xf>
    <xf numFmtId="0" fontId="83" fillId="33" borderId="16" xfId="0" applyFont="1" applyFill="1" applyBorder="1" applyAlignment="1">
      <alignment horizontal="left" vertical="center" indent="1"/>
    </xf>
    <xf numFmtId="0" fontId="95" fillId="36" borderId="13" xfId="0" applyFont="1" applyFill="1" applyBorder="1" applyAlignment="1">
      <alignment horizontal="center" vertical="center"/>
    </xf>
    <xf numFmtId="0" fontId="83" fillId="33" borderId="17" xfId="0" applyFont="1" applyFill="1" applyBorder="1" applyAlignment="1">
      <alignment horizontal="left" vertical="center" indent="1"/>
    </xf>
    <xf numFmtId="0" fontId="83" fillId="33" borderId="18" xfId="0" applyFont="1" applyFill="1" applyBorder="1" applyAlignment="1">
      <alignment horizontal="left" vertical="center" indent="1"/>
    </xf>
    <xf numFmtId="0" fontId="91" fillId="33" borderId="13" xfId="0" applyFont="1" applyFill="1" applyBorder="1" applyAlignment="1">
      <alignment horizontal="left" vertical="center" indent="1"/>
    </xf>
    <xf numFmtId="0" fontId="82" fillId="33" borderId="13" xfId="0" applyFont="1" applyFill="1" applyBorder="1" applyAlignment="1">
      <alignment horizontal="left" vertical="center" indent="1"/>
    </xf>
    <xf numFmtId="0" fontId="95" fillId="36" borderId="16" xfId="0" applyFont="1" applyFill="1" applyBorder="1" applyAlignment="1">
      <alignment horizontal="center" vertical="center"/>
    </xf>
    <xf numFmtId="0" fontId="83" fillId="35" borderId="10" xfId="0" applyFont="1" applyFill="1" applyBorder="1" applyAlignment="1">
      <alignment horizontal="left" vertical="center" wrapText="1" indent="1"/>
    </xf>
    <xf numFmtId="0" fontId="83" fillId="33" borderId="10" xfId="0" applyFont="1" applyFill="1" applyBorder="1" applyAlignment="1">
      <alignment horizontal="left" vertical="center" wrapText="1" indent="1"/>
    </xf>
    <xf numFmtId="0" fontId="95" fillId="36" borderId="12" xfId="0" applyFont="1" applyFill="1" applyBorder="1" applyAlignment="1">
      <alignment horizontal="center" vertical="center" wrapText="1"/>
    </xf>
    <xf numFmtId="0" fontId="83" fillId="33" borderId="11" xfId="0" applyFont="1" applyFill="1" applyBorder="1" applyAlignment="1">
      <alignment horizontal="left" vertical="center" wrapText="1" indent="1"/>
    </xf>
    <xf numFmtId="0" fontId="83" fillId="33" borderId="19" xfId="0" applyFont="1" applyFill="1" applyBorder="1" applyAlignment="1">
      <alignment horizontal="left" vertical="center" wrapText="1" indent="1"/>
    </xf>
    <xf numFmtId="0" fontId="83" fillId="33" borderId="20" xfId="0" applyFont="1" applyFill="1" applyBorder="1" applyAlignment="1">
      <alignment horizontal="left" vertical="center" wrapText="1" indent="1"/>
    </xf>
    <xf numFmtId="0" fontId="83" fillId="33" borderId="21" xfId="0" applyFont="1" applyFill="1" applyBorder="1" applyAlignment="1">
      <alignment horizontal="left" vertical="center" wrapText="1" indent="1"/>
    </xf>
    <xf numFmtId="0" fontId="83" fillId="33" borderId="10" xfId="0" applyFont="1" applyFill="1" applyBorder="1" applyAlignment="1">
      <alignment horizontal="left" vertical="center" indent="1"/>
    </xf>
    <xf numFmtId="0" fontId="83" fillId="33" borderId="11" xfId="0" applyFont="1" applyFill="1" applyBorder="1" applyAlignment="1">
      <alignment horizontal="left" vertical="center" indent="1"/>
    </xf>
    <xf numFmtId="0" fontId="83" fillId="33" borderId="22" xfId="0" applyFont="1" applyFill="1" applyBorder="1" applyAlignment="1">
      <alignment vertical="center" wrapText="1"/>
    </xf>
    <xf numFmtId="0" fontId="83" fillId="33" borderId="23" xfId="0" applyFont="1" applyFill="1" applyBorder="1" applyAlignment="1">
      <alignment vertical="center" wrapText="1"/>
    </xf>
    <xf numFmtId="0" fontId="83" fillId="33" borderId="22" xfId="0" applyFont="1" applyFill="1" applyBorder="1" applyAlignment="1">
      <alignment horizontal="left" vertical="center" wrapText="1" indent="1"/>
    </xf>
    <xf numFmtId="0" fontId="83" fillId="33" borderId="23" xfId="0" applyFont="1" applyFill="1" applyBorder="1" applyAlignment="1">
      <alignment horizontal="left" vertical="center" wrapText="1" indent="1"/>
    </xf>
    <xf numFmtId="0" fontId="83" fillId="33" borderId="11" xfId="0" applyFont="1" applyFill="1" applyBorder="1" applyAlignment="1">
      <alignment horizontal="center" vertical="center" wrapText="1"/>
    </xf>
    <xf numFmtId="0" fontId="83" fillId="33" borderId="19" xfId="0" applyFont="1" applyFill="1" applyBorder="1" applyAlignment="1">
      <alignment vertical="center" wrapText="1"/>
    </xf>
    <xf numFmtId="0" fontId="83" fillId="33" borderId="21" xfId="0" applyFont="1" applyFill="1" applyBorder="1" applyAlignment="1">
      <alignment vertical="center" wrapText="1"/>
    </xf>
    <xf numFmtId="0" fontId="83" fillId="33" borderId="10" xfId="0" applyFont="1" applyFill="1" applyBorder="1" applyAlignment="1">
      <alignment horizontal="center" vertical="center" wrapText="1"/>
    </xf>
    <xf numFmtId="0" fontId="83" fillId="33" borderId="24" xfId="0" applyFont="1" applyFill="1" applyBorder="1" applyAlignment="1">
      <alignment horizontal="left" vertical="center" wrapText="1" indent="1"/>
    </xf>
    <xf numFmtId="0" fontId="83" fillId="33" borderId="0" xfId="0" applyFont="1" applyFill="1" applyBorder="1" applyAlignment="1">
      <alignment horizontal="left" vertical="center" wrapText="1" indent="1"/>
    </xf>
    <xf numFmtId="0" fontId="83" fillId="33" borderId="25" xfId="0" applyFont="1" applyFill="1" applyBorder="1" applyAlignment="1">
      <alignment horizontal="left" vertical="center" wrapText="1" indent="1"/>
    </xf>
    <xf numFmtId="0" fontId="95" fillId="36" borderId="12" xfId="0" applyFont="1" applyFill="1" applyBorder="1" applyAlignment="1">
      <alignment horizontal="center" vertical="center"/>
    </xf>
    <xf numFmtId="0" fontId="103" fillId="33" borderId="10" xfId="0" applyFont="1" applyFill="1" applyBorder="1" applyAlignment="1">
      <alignment horizontal="left" vertical="center" wrapText="1" indent="1"/>
    </xf>
    <xf numFmtId="0" fontId="103" fillId="33" borderId="11" xfId="0" applyFont="1" applyFill="1" applyBorder="1" applyAlignment="1">
      <alignment horizontal="left" vertical="center" wrapText="1" indent="1"/>
    </xf>
    <xf numFmtId="0" fontId="103" fillId="33" borderId="10" xfId="0" applyFont="1" applyFill="1" applyBorder="1" applyAlignment="1">
      <alignment horizontal="left" vertical="center" indent="1"/>
    </xf>
    <xf numFmtId="0" fontId="103" fillId="33" borderId="11" xfId="0" applyFont="1" applyFill="1" applyBorder="1" applyAlignment="1">
      <alignment horizontal="left" vertical="center" indent="1"/>
    </xf>
    <xf numFmtId="0" fontId="83" fillId="33" borderId="22" xfId="0" applyFont="1" applyFill="1" applyBorder="1" applyAlignment="1">
      <alignment horizontal="center" vertical="center" wrapText="1"/>
    </xf>
    <xf numFmtId="0" fontId="83" fillId="33" borderId="23" xfId="0" applyFont="1" applyFill="1" applyBorder="1" applyAlignment="1">
      <alignment horizontal="center" vertical="center" wrapText="1"/>
    </xf>
    <xf numFmtId="0" fontId="83" fillId="33" borderId="19" xfId="0" applyFont="1" applyFill="1" applyBorder="1" applyAlignment="1">
      <alignment horizontal="center" vertical="center" wrapText="1"/>
    </xf>
    <xf numFmtId="0" fontId="83" fillId="33" borderId="21" xfId="0" applyFont="1" applyFill="1" applyBorder="1" applyAlignment="1">
      <alignment horizontal="center" vertical="center" wrapText="1"/>
    </xf>
    <xf numFmtId="0" fontId="83" fillId="0" borderId="0" xfId="0" applyFont="1" applyAlignment="1">
      <alignment horizontal="left" vertical="top" wrapText="1"/>
    </xf>
    <xf numFmtId="0" fontId="83" fillId="33" borderId="26" xfId="0" applyFont="1" applyFill="1" applyBorder="1" applyAlignment="1">
      <alignment horizontal="left" vertical="center" wrapText="1"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7">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5" tint="0.3999499976634979"/>
        </patternFill>
      </fill>
    </dxf>
    <dxf>
      <fill>
        <patternFill>
          <bgColor theme="0" tint="-0.149959996342659"/>
        </patternFill>
      </fill>
    </dxf>
    <dxf>
      <fill>
        <patternFill>
          <bgColor theme="0" tint="-0.14995999634265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5" tint="0.3999499976634979"/>
        </patternFill>
      </fill>
    </dxf>
    <dxf>
      <fill>
        <patternFill>
          <bgColor theme="6"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0" tint="-0.04997999966144562"/>
        </patternFill>
      </fill>
    </dxf>
    <dxf>
      <fill>
        <patternFill>
          <bgColor theme="6" tint="0.3999499976634979"/>
        </patternFill>
      </fill>
    </dxf>
    <dxf>
      <fill>
        <patternFill>
          <bgColor theme="5" tint="0.3999499976634979"/>
        </patternFill>
      </fill>
    </dxf>
    <dxf>
      <fill>
        <patternFill>
          <bgColor theme="4" tint="0.7999799847602844"/>
        </patternFill>
      </fill>
    </dxf>
    <dxf>
      <fill>
        <patternFill>
          <bgColor theme="4" tint="0.7999799847602844"/>
        </patternFill>
      </fill>
    </dxf>
    <dxf>
      <fill>
        <patternFill>
          <bgColor theme="4" tint="0.7999799847602844"/>
        </patternFill>
      </fill>
    </dxf>
    <dxf>
      <fill>
        <patternFill>
          <bgColor theme="4"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10248900</xdr:colOff>
      <xdr:row>0</xdr:row>
      <xdr:rowOff>19050</xdr:rowOff>
    </xdr:from>
    <xdr:to>
      <xdr:col>1</xdr:col>
      <xdr:colOff>0</xdr:colOff>
      <xdr:row>1</xdr:row>
      <xdr:rowOff>171450</xdr:rowOff>
    </xdr:to>
    <xdr:pic>
      <xdr:nvPicPr>
        <xdr:cNvPr id="1" name="Picture 55" descr="Cover2"/>
        <xdr:cNvPicPr preferRelativeResize="1">
          <a:picLocks noChangeAspect="1"/>
        </xdr:cNvPicPr>
      </xdr:nvPicPr>
      <xdr:blipFill>
        <a:blip r:embed="rId1"/>
        <a:srcRect l="12614" t="13516" r="53648" b="80111"/>
        <a:stretch>
          <a:fillRect/>
        </a:stretch>
      </xdr:blipFill>
      <xdr:spPr>
        <a:xfrm>
          <a:off x="10248900" y="19050"/>
          <a:ext cx="211455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4"/>
  <sheetViews>
    <sheetView showGridLines="0" zoomScalePageLayoutView="0" workbookViewId="0" topLeftCell="A1">
      <selection activeCell="A3" sqref="A3"/>
    </sheetView>
  </sheetViews>
  <sheetFormatPr defaultColWidth="9.140625" defaultRowHeight="15"/>
  <cols>
    <col min="1" max="1" width="185.421875" style="3" customWidth="1"/>
    <col min="2" max="16384" width="9.140625" style="3" customWidth="1"/>
  </cols>
  <sheetData>
    <row r="1" ht="30.75">
      <c r="A1" s="95" t="s">
        <v>343</v>
      </c>
    </row>
    <row r="3" ht="14.25">
      <c r="A3" s="137" t="s">
        <v>994</v>
      </c>
    </row>
    <row r="4" ht="21">
      <c r="A4" s="18" t="s">
        <v>114</v>
      </c>
    </row>
    <row r="5" ht="21">
      <c r="A5" s="18"/>
    </row>
    <row r="6" ht="22.5">
      <c r="A6" s="1" t="s">
        <v>115</v>
      </c>
    </row>
    <row r="7" ht="14.25">
      <c r="A7" s="1"/>
    </row>
    <row r="8" ht="21">
      <c r="A8" s="18" t="s">
        <v>116</v>
      </c>
    </row>
    <row r="9" ht="21">
      <c r="A9" s="18"/>
    </row>
    <row r="10" ht="14.25">
      <c r="A10" s="1" t="s">
        <v>117</v>
      </c>
    </row>
    <row r="11" ht="14.25">
      <c r="A11" s="1"/>
    </row>
    <row r="12" ht="21">
      <c r="A12" s="18" t="s">
        <v>118</v>
      </c>
    </row>
    <row r="13" ht="21">
      <c r="A13" s="18"/>
    </row>
    <row r="14" ht="33.75">
      <c r="A14" s="1" t="s">
        <v>119</v>
      </c>
    </row>
    <row r="15" ht="14.25">
      <c r="A15" s="39"/>
    </row>
    <row r="16" ht="22.5">
      <c r="A16" s="1" t="s">
        <v>120</v>
      </c>
    </row>
    <row r="17" ht="14.25">
      <c r="A17" s="1"/>
    </row>
    <row r="18" ht="21">
      <c r="A18" s="18" t="s">
        <v>121</v>
      </c>
    </row>
    <row r="19" ht="21">
      <c r="A19" s="18"/>
    </row>
    <row r="20" ht="14.25">
      <c r="A20" s="1" t="s">
        <v>122</v>
      </c>
    </row>
    <row r="21" ht="14.25">
      <c r="A21" s="19" t="s">
        <v>123</v>
      </c>
    </row>
    <row r="22" ht="14.25">
      <c r="A22" s="19" t="s">
        <v>124</v>
      </c>
    </row>
    <row r="23" ht="14.25">
      <c r="A23" s="19" t="s">
        <v>125</v>
      </c>
    </row>
    <row r="24" ht="14.25">
      <c r="A24" s="19" t="s">
        <v>126</v>
      </c>
    </row>
  </sheetData>
  <sheetProtection/>
  <printOptions/>
  <pageMargins left="0.2362204724409449" right="0.2362204724409449" top="0.7480314960629921" bottom="0.7480314960629921" header="0.31496062992125984" footer="0.31496062992125984"/>
  <pageSetup horizontalDpi="600" verticalDpi="600" orientation="landscape" paperSize="5" r:id="rId2"/>
  <headerFooter>
    <oddFooter>&amp;LOLIS Gap Analysis Questionnaire | &amp;A&amp;C[ENTER ORG NAME]&amp;RPage &amp;P of &amp;N</oddFooter>
  </headerFooter>
  <drawing r:id="rId1"/>
</worksheet>
</file>

<file path=xl/worksheets/sheet10.xml><?xml version="1.0" encoding="utf-8"?>
<worksheet xmlns="http://schemas.openxmlformats.org/spreadsheetml/2006/main" xmlns:r="http://schemas.openxmlformats.org/officeDocument/2006/relationships">
  <sheetPr>
    <tabColor theme="8"/>
  </sheetPr>
  <dimension ref="A1:K62"/>
  <sheetViews>
    <sheetView showGridLines="0" zoomScalePageLayoutView="0" workbookViewId="0" topLeftCell="A1">
      <pane ySplit="3" topLeftCell="A46" activePane="bottomLeft" state="frozen"/>
      <selection pane="topLeft" activeCell="A1" sqref="A1"/>
      <selection pane="bottomLeft" activeCell="E5" sqref="E5"/>
    </sheetView>
  </sheetViews>
  <sheetFormatPr defaultColWidth="9.140625" defaultRowHeight="15"/>
  <cols>
    <col min="1" max="1" width="7.140625" style="4" customWidth="1"/>
    <col min="2" max="2" width="4.00390625" style="14" customWidth="1"/>
    <col min="3" max="3" width="56.140625" style="8" customWidth="1"/>
    <col min="4" max="4" width="4.140625" style="8" customWidth="1"/>
    <col min="5" max="5" width="25.28125" style="5" customWidth="1"/>
    <col min="6" max="6" width="116.28125" style="5" customWidth="1"/>
    <col min="7" max="10" width="16.421875" style="5" customWidth="1"/>
    <col min="11" max="29" width="16.421875" style="4" customWidth="1"/>
    <col min="30" max="16384" width="9.140625" style="4" customWidth="1"/>
  </cols>
  <sheetData>
    <row r="1" spans="5:11" ht="14.25">
      <c r="E1" s="16"/>
      <c r="F1" s="17" t="s">
        <v>31</v>
      </c>
      <c r="G1" s="16"/>
      <c r="H1" s="16"/>
      <c r="I1" s="16"/>
      <c r="J1" s="16"/>
      <c r="K1" s="16"/>
    </row>
    <row r="2" spans="5:11" ht="14.25">
      <c r="E2" s="16"/>
      <c r="F2" s="16"/>
      <c r="G2" s="16"/>
      <c r="H2" s="16"/>
      <c r="I2" s="16"/>
      <c r="J2" s="16"/>
      <c r="K2" s="17"/>
    </row>
    <row r="3" spans="1:11" ht="20.25">
      <c r="A3" s="96" t="s">
        <v>4</v>
      </c>
      <c r="B3" s="103"/>
      <c r="C3" s="104"/>
      <c r="D3" s="104"/>
      <c r="E3" s="105"/>
      <c r="F3" s="105"/>
      <c r="G3" s="10"/>
      <c r="H3" s="10"/>
      <c r="I3" s="10"/>
      <c r="J3" s="10"/>
      <c r="K3" s="11"/>
    </row>
    <row r="5" spans="1:6" ht="20.25">
      <c r="A5" s="13" t="s">
        <v>16</v>
      </c>
      <c r="B5" s="6" t="s">
        <v>13</v>
      </c>
      <c r="C5" s="8" t="s">
        <v>77</v>
      </c>
      <c r="D5" s="7"/>
      <c r="E5" s="62" t="s">
        <v>30</v>
      </c>
      <c r="F5" s="60" t="s">
        <v>29</v>
      </c>
    </row>
    <row r="6" ht="14.25">
      <c r="E6" s="88"/>
    </row>
    <row r="7" spans="1:6" ht="15">
      <c r="A7" s="13"/>
      <c r="B7" s="6" t="s">
        <v>15</v>
      </c>
      <c r="C7" s="8" t="s">
        <v>9</v>
      </c>
      <c r="E7" s="174" t="s">
        <v>29</v>
      </c>
      <c r="F7" s="174"/>
    </row>
    <row r="8" ht="14.25">
      <c r="E8" s="88"/>
    </row>
    <row r="9" spans="1:6" ht="15">
      <c r="A9" s="13"/>
      <c r="B9" s="6" t="s">
        <v>17</v>
      </c>
      <c r="C9" s="8" t="s">
        <v>78</v>
      </c>
      <c r="E9" s="174" t="s">
        <v>29</v>
      </c>
      <c r="F9" s="174"/>
    </row>
    <row r="10" ht="14.25">
      <c r="E10" s="88"/>
    </row>
    <row r="11" spans="1:6" ht="20.25">
      <c r="A11" s="13" t="s">
        <v>26</v>
      </c>
      <c r="B11" s="6" t="s">
        <v>13</v>
      </c>
      <c r="C11" s="8" t="s">
        <v>79</v>
      </c>
      <c r="E11" s="62" t="s">
        <v>30</v>
      </c>
      <c r="F11" s="60" t="s">
        <v>29</v>
      </c>
    </row>
    <row r="12" ht="14.25">
      <c r="E12" s="88"/>
    </row>
    <row r="13" spans="1:6" ht="15">
      <c r="A13" s="13"/>
      <c r="B13" s="6" t="s">
        <v>15</v>
      </c>
      <c r="C13" s="8" t="s">
        <v>409</v>
      </c>
      <c r="E13" s="62" t="s">
        <v>30</v>
      </c>
      <c r="F13" s="60" t="s">
        <v>29</v>
      </c>
    </row>
    <row r="14" spans="1:6" ht="15">
      <c r="A14" s="13"/>
      <c r="B14" s="6"/>
      <c r="E14" s="75"/>
      <c r="F14" s="12"/>
    </row>
    <row r="15" spans="1:6" ht="15">
      <c r="A15" s="13"/>
      <c r="B15" s="6" t="s">
        <v>17</v>
      </c>
      <c r="C15" s="8" t="s">
        <v>80</v>
      </c>
      <c r="E15" s="62" t="s">
        <v>30</v>
      </c>
      <c r="F15" s="60" t="s">
        <v>29</v>
      </c>
    </row>
    <row r="16" spans="1:10" ht="15">
      <c r="A16" s="13"/>
      <c r="B16" s="6"/>
      <c r="E16" s="75"/>
      <c r="F16" s="12"/>
      <c r="G16" s="4"/>
      <c r="H16" s="4"/>
      <c r="I16" s="4"/>
      <c r="J16" s="4"/>
    </row>
    <row r="17" spans="1:10" ht="15">
      <c r="A17" s="13"/>
      <c r="B17" s="6" t="s">
        <v>18</v>
      </c>
      <c r="C17" s="8" t="s">
        <v>10</v>
      </c>
      <c r="E17" s="174" t="s">
        <v>29</v>
      </c>
      <c r="F17" s="174"/>
      <c r="G17" s="4"/>
      <c r="H17" s="4"/>
      <c r="I17" s="4"/>
      <c r="J17" s="4"/>
    </row>
    <row r="18" spans="1:10" ht="15">
      <c r="A18" s="13"/>
      <c r="B18" s="6"/>
      <c r="E18" s="75"/>
      <c r="F18" s="12"/>
      <c r="G18" s="4"/>
      <c r="H18" s="4"/>
      <c r="I18" s="4"/>
      <c r="J18" s="4"/>
    </row>
    <row r="19" spans="1:10" ht="15">
      <c r="A19" s="13"/>
      <c r="B19" s="6" t="s">
        <v>19</v>
      </c>
      <c r="C19" s="8" t="s">
        <v>81</v>
      </c>
      <c r="E19" s="62" t="s">
        <v>30</v>
      </c>
      <c r="F19" s="60" t="s">
        <v>29</v>
      </c>
      <c r="G19" s="4"/>
      <c r="H19" s="4"/>
      <c r="I19" s="4"/>
      <c r="J19" s="4"/>
    </row>
    <row r="20" spans="1:10" ht="15">
      <c r="A20" s="13"/>
      <c r="B20" s="6"/>
      <c r="E20" s="75"/>
      <c r="F20" s="12"/>
      <c r="G20" s="4"/>
      <c r="H20" s="4"/>
      <c r="I20" s="4"/>
      <c r="J20" s="4"/>
    </row>
    <row r="21" spans="1:10" ht="15">
      <c r="A21" s="13"/>
      <c r="B21" s="6" t="s">
        <v>20</v>
      </c>
      <c r="C21" s="8" t="s">
        <v>82</v>
      </c>
      <c r="E21" s="62" t="s">
        <v>30</v>
      </c>
      <c r="F21" s="60" t="s">
        <v>29</v>
      </c>
      <c r="G21" s="4"/>
      <c r="H21" s="4"/>
      <c r="I21" s="4"/>
      <c r="J21" s="4"/>
    </row>
    <row r="22" spans="1:10" ht="15">
      <c r="A22" s="13"/>
      <c r="B22" s="6"/>
      <c r="E22" s="75"/>
      <c r="F22" s="12"/>
      <c r="G22" s="4"/>
      <c r="H22" s="4"/>
      <c r="I22" s="4"/>
      <c r="J22" s="4"/>
    </row>
    <row r="23" spans="1:10" ht="15">
      <c r="A23" s="13"/>
      <c r="B23" s="6" t="s">
        <v>21</v>
      </c>
      <c r="C23" s="8" t="s">
        <v>83</v>
      </c>
      <c r="E23" s="62" t="s">
        <v>30</v>
      </c>
      <c r="F23" s="60" t="s">
        <v>29</v>
      </c>
      <c r="G23" s="4"/>
      <c r="H23" s="4"/>
      <c r="I23" s="4"/>
      <c r="J23" s="4"/>
    </row>
    <row r="24" ht="14.25">
      <c r="E24" s="88"/>
    </row>
    <row r="25" spans="1:10" ht="15">
      <c r="A25" s="13" t="s">
        <v>27</v>
      </c>
      <c r="B25" s="6"/>
      <c r="C25" s="8" t="s">
        <v>84</v>
      </c>
      <c r="E25" s="62" t="s">
        <v>30</v>
      </c>
      <c r="F25" s="60" t="s">
        <v>29</v>
      </c>
      <c r="G25" s="4"/>
      <c r="H25" s="4"/>
      <c r="I25" s="4"/>
      <c r="J25" s="4"/>
    </row>
    <row r="26" spans="2:10" ht="14.25">
      <c r="B26" s="6"/>
      <c r="E26" s="88"/>
      <c r="F26" s="12"/>
      <c r="G26" s="4"/>
      <c r="H26" s="4"/>
      <c r="I26" s="4"/>
      <c r="J26" s="4"/>
    </row>
    <row r="27" spans="1:10" ht="30">
      <c r="A27" s="13" t="s">
        <v>28</v>
      </c>
      <c r="B27" s="6"/>
      <c r="C27" s="8" t="s">
        <v>85</v>
      </c>
      <c r="E27" s="174" t="s">
        <v>29</v>
      </c>
      <c r="F27" s="174"/>
      <c r="G27" s="4"/>
      <c r="H27" s="4"/>
      <c r="I27" s="4"/>
      <c r="J27" s="4"/>
    </row>
    <row r="28" spans="1:10" ht="15">
      <c r="A28" s="13"/>
      <c r="B28" s="6"/>
      <c r="E28" s="75"/>
      <c r="F28" s="12"/>
      <c r="G28" s="4"/>
      <c r="H28" s="4"/>
      <c r="I28" s="4"/>
      <c r="J28" s="4"/>
    </row>
    <row r="29" spans="1:10" ht="15">
      <c r="A29" s="13" t="s">
        <v>32</v>
      </c>
      <c r="B29" s="6" t="s">
        <v>13</v>
      </c>
      <c r="C29" s="8" t="s">
        <v>86</v>
      </c>
      <c r="E29" s="62" t="s">
        <v>30</v>
      </c>
      <c r="F29" s="60" t="s">
        <v>29</v>
      </c>
      <c r="G29" s="4"/>
      <c r="H29" s="4"/>
      <c r="I29" s="4"/>
      <c r="J29" s="4"/>
    </row>
    <row r="30" spans="1:10" ht="15">
      <c r="A30" s="13"/>
      <c r="B30" s="6"/>
      <c r="E30" s="75"/>
      <c r="F30" s="12"/>
      <c r="G30" s="4"/>
      <c r="H30" s="4"/>
      <c r="I30" s="4"/>
      <c r="J30" s="4"/>
    </row>
    <row r="31" spans="1:10" ht="15">
      <c r="A31" s="13"/>
      <c r="B31" s="6" t="s">
        <v>15</v>
      </c>
      <c r="C31" s="8" t="s">
        <v>87</v>
      </c>
      <c r="E31" s="174" t="s">
        <v>29</v>
      </c>
      <c r="F31" s="174"/>
      <c r="G31" s="4"/>
      <c r="H31" s="4"/>
      <c r="I31" s="4"/>
      <c r="J31" s="4"/>
    </row>
    <row r="32" ht="14.25">
      <c r="E32" s="88"/>
    </row>
    <row r="33" spans="2:10" ht="14.25">
      <c r="B33" s="14" t="s">
        <v>17</v>
      </c>
      <c r="C33" s="8" t="s">
        <v>88</v>
      </c>
      <c r="E33" s="174" t="s">
        <v>29</v>
      </c>
      <c r="F33" s="174"/>
      <c r="G33" s="4"/>
      <c r="H33" s="4"/>
      <c r="I33" s="4"/>
      <c r="J33" s="4"/>
    </row>
    <row r="34" ht="14.25">
      <c r="E34" s="88"/>
    </row>
    <row r="35" spans="2:6" ht="14.25">
      <c r="B35" s="14" t="s">
        <v>18</v>
      </c>
      <c r="C35" s="8" t="s">
        <v>89</v>
      </c>
      <c r="E35" s="62" t="s">
        <v>30</v>
      </c>
      <c r="F35" s="60" t="s">
        <v>29</v>
      </c>
    </row>
    <row r="36" ht="14.25">
      <c r="E36" s="88"/>
    </row>
    <row r="37" spans="1:10" ht="15">
      <c r="A37" s="13" t="s">
        <v>33</v>
      </c>
      <c r="B37" s="14" t="s">
        <v>13</v>
      </c>
      <c r="C37" s="8" t="s">
        <v>90</v>
      </c>
      <c r="E37" s="174" t="s">
        <v>29</v>
      </c>
      <c r="F37" s="174"/>
      <c r="G37" s="4"/>
      <c r="H37" s="4"/>
      <c r="I37" s="4"/>
      <c r="J37" s="4"/>
    </row>
    <row r="38" ht="14.25">
      <c r="E38" s="88"/>
    </row>
    <row r="39" spans="2:10" ht="14.25">
      <c r="B39" s="14" t="s">
        <v>15</v>
      </c>
      <c r="C39" s="8" t="s">
        <v>91</v>
      </c>
      <c r="E39" s="62" t="s">
        <v>30</v>
      </c>
      <c r="F39" s="60" t="s">
        <v>29</v>
      </c>
      <c r="G39" s="4"/>
      <c r="H39" s="4"/>
      <c r="I39" s="4"/>
      <c r="J39" s="4"/>
    </row>
    <row r="40" ht="14.25">
      <c r="E40" s="88"/>
    </row>
    <row r="41" spans="2:10" ht="20.25">
      <c r="B41" s="14" t="s">
        <v>17</v>
      </c>
      <c r="C41" s="8" t="s">
        <v>44</v>
      </c>
      <c r="E41" s="62" t="s">
        <v>30</v>
      </c>
      <c r="F41" s="60" t="s">
        <v>29</v>
      </c>
      <c r="G41" s="4"/>
      <c r="H41" s="4"/>
      <c r="I41" s="4"/>
      <c r="J41" s="4"/>
    </row>
    <row r="42" ht="14.25">
      <c r="E42" s="88"/>
    </row>
    <row r="43" spans="2:10" ht="14.25">
      <c r="B43" s="14" t="s">
        <v>18</v>
      </c>
      <c r="C43" s="8" t="s">
        <v>92</v>
      </c>
      <c r="E43" s="62" t="s">
        <v>30</v>
      </c>
      <c r="F43" s="60" t="s">
        <v>29</v>
      </c>
      <c r="G43" s="4"/>
      <c r="H43" s="4"/>
      <c r="I43" s="4"/>
      <c r="J43" s="4"/>
    </row>
    <row r="44" ht="14.25">
      <c r="E44" s="88"/>
    </row>
    <row r="45" spans="2:10" ht="14.25">
      <c r="B45" s="14" t="s">
        <v>19</v>
      </c>
      <c r="C45" s="8" t="s">
        <v>93</v>
      </c>
      <c r="E45" s="62" t="s">
        <v>30</v>
      </c>
      <c r="F45" s="60" t="s">
        <v>29</v>
      </c>
      <c r="G45" s="4"/>
      <c r="H45" s="4"/>
      <c r="I45" s="4"/>
      <c r="J45" s="4"/>
    </row>
    <row r="46" ht="14.25">
      <c r="E46" s="88"/>
    </row>
    <row r="47" spans="1:6" ht="30">
      <c r="A47" s="13" t="s">
        <v>34</v>
      </c>
      <c r="C47" s="8" t="s">
        <v>94</v>
      </c>
      <c r="E47" s="174" t="s">
        <v>29</v>
      </c>
      <c r="F47" s="174"/>
    </row>
    <row r="48" ht="14.25">
      <c r="E48" s="88"/>
    </row>
    <row r="49" spans="2:10" ht="14.25">
      <c r="B49" s="14" t="s">
        <v>13</v>
      </c>
      <c r="C49" s="8" t="s">
        <v>95</v>
      </c>
      <c r="E49" s="62" t="s">
        <v>30</v>
      </c>
      <c r="F49" s="60" t="s">
        <v>29</v>
      </c>
      <c r="G49" s="4"/>
      <c r="H49" s="4"/>
      <c r="I49" s="4"/>
      <c r="J49" s="4"/>
    </row>
    <row r="50" ht="14.25">
      <c r="E50" s="88"/>
    </row>
    <row r="51" spans="2:10" ht="14.25">
      <c r="B51" s="14" t="s">
        <v>15</v>
      </c>
      <c r="C51" s="8" t="s">
        <v>96</v>
      </c>
      <c r="E51" s="62" t="s">
        <v>30</v>
      </c>
      <c r="F51" s="60" t="s">
        <v>29</v>
      </c>
      <c r="G51" s="4"/>
      <c r="H51" s="4"/>
      <c r="I51" s="4"/>
      <c r="J51" s="4"/>
    </row>
    <row r="52" ht="14.25">
      <c r="E52" s="88"/>
    </row>
    <row r="53" spans="2:10" ht="14.25">
      <c r="B53" s="14" t="s">
        <v>17</v>
      </c>
      <c r="C53" s="8" t="s">
        <v>97</v>
      </c>
      <c r="E53" s="62" t="s">
        <v>30</v>
      </c>
      <c r="F53" s="60" t="s">
        <v>29</v>
      </c>
      <c r="G53" s="4"/>
      <c r="H53" s="4"/>
      <c r="I53" s="4"/>
      <c r="J53" s="4"/>
    </row>
    <row r="54" ht="14.25">
      <c r="E54" s="88"/>
    </row>
    <row r="55" spans="2:10" ht="14.25">
      <c r="B55" s="14" t="s">
        <v>18</v>
      </c>
      <c r="C55" s="8" t="s">
        <v>410</v>
      </c>
      <c r="E55" s="62" t="s">
        <v>30</v>
      </c>
      <c r="F55" s="60" t="s">
        <v>29</v>
      </c>
      <c r="G55" s="4"/>
      <c r="H55" s="4"/>
      <c r="I55" s="4"/>
      <c r="J55" s="4"/>
    </row>
    <row r="56" ht="14.25">
      <c r="E56" s="88"/>
    </row>
    <row r="57" spans="2:10" ht="14.25">
      <c r="B57" s="14" t="s">
        <v>19</v>
      </c>
      <c r="C57" s="8" t="s">
        <v>98</v>
      </c>
      <c r="E57" s="174" t="s">
        <v>29</v>
      </c>
      <c r="F57" s="174"/>
      <c r="G57" s="4"/>
      <c r="H57" s="4"/>
      <c r="I57" s="4"/>
      <c r="J57" s="4"/>
    </row>
    <row r="58" ht="14.25">
      <c r="E58" s="88"/>
    </row>
    <row r="59" spans="1:10" ht="20.25">
      <c r="A59" s="13" t="s">
        <v>35</v>
      </c>
      <c r="C59" s="8" t="s">
        <v>99</v>
      </c>
      <c r="E59" s="62" t="s">
        <v>30</v>
      </c>
      <c r="F59" s="60" t="s">
        <v>29</v>
      </c>
      <c r="G59" s="4"/>
      <c r="H59" s="4"/>
      <c r="I59" s="4"/>
      <c r="J59" s="4"/>
    </row>
    <row r="60" ht="14.25">
      <c r="E60" s="88"/>
    </row>
    <row r="61" spans="1:10" ht="20.25">
      <c r="A61" s="13" t="s">
        <v>36</v>
      </c>
      <c r="C61" s="8" t="s">
        <v>100</v>
      </c>
      <c r="E61" s="62" t="s">
        <v>30</v>
      </c>
      <c r="F61" s="60" t="s">
        <v>29</v>
      </c>
      <c r="G61" s="4"/>
      <c r="H61" s="4"/>
      <c r="I61" s="4"/>
      <c r="J61" s="4"/>
    </row>
    <row r="62" ht="14.25">
      <c r="E62" s="88"/>
    </row>
  </sheetData>
  <sheetProtection/>
  <mergeCells count="9">
    <mergeCell ref="E37:F37"/>
    <mergeCell ref="E47:F47"/>
    <mergeCell ref="E57:F57"/>
    <mergeCell ref="E7:F7"/>
    <mergeCell ref="E9:F9"/>
    <mergeCell ref="E17:F17"/>
    <mergeCell ref="E27:F27"/>
    <mergeCell ref="E31:F31"/>
    <mergeCell ref="E33:F33"/>
  </mergeCells>
  <conditionalFormatting sqref="E14 E16 E18 E20 E22">
    <cfRule type="cellIs" priority="148" dxfId="2" operator="equal" stopIfTrue="1">
      <formula>"No"</formula>
    </cfRule>
    <cfRule type="cellIs" priority="149" dxfId="1" operator="equal" stopIfTrue="1">
      <formula>"Yes"</formula>
    </cfRule>
    <cfRule type="cellIs" priority="150" dxfId="0" operator="equal" stopIfTrue="1">
      <formula>"&lt;Select&gt;"</formula>
    </cfRule>
  </conditionalFormatting>
  <conditionalFormatting sqref="E28 E30">
    <cfRule type="cellIs" priority="100" dxfId="2" operator="equal" stopIfTrue="1">
      <formula>"No"</formula>
    </cfRule>
    <cfRule type="cellIs" priority="101" dxfId="1" operator="equal" stopIfTrue="1">
      <formula>"Yes"</formula>
    </cfRule>
    <cfRule type="cellIs" priority="102" dxfId="0" operator="equal" stopIfTrue="1">
      <formula>"&lt;Select&gt;"</formula>
    </cfRule>
  </conditionalFormatting>
  <conditionalFormatting sqref="E39">
    <cfRule type="cellIs" priority="85" dxfId="2" operator="equal" stopIfTrue="1">
      <formula>"No"</formula>
    </cfRule>
    <cfRule type="cellIs" priority="86" dxfId="1" operator="equal" stopIfTrue="1">
      <formula>"Yes"</formula>
    </cfRule>
    <cfRule type="cellIs" priority="87" dxfId="0" operator="equal" stopIfTrue="1">
      <formula>"&lt;Select&gt;"</formula>
    </cfRule>
  </conditionalFormatting>
  <conditionalFormatting sqref="E5">
    <cfRule type="cellIs" priority="70" dxfId="2" operator="equal" stopIfTrue="1">
      <formula>"No"</formula>
    </cfRule>
    <cfRule type="cellIs" priority="71" dxfId="1" operator="equal" stopIfTrue="1">
      <formula>"Yes"</formula>
    </cfRule>
    <cfRule type="cellIs" priority="72" dxfId="0" operator="equal" stopIfTrue="1">
      <formula>"&lt;Select&gt;"</formula>
    </cfRule>
  </conditionalFormatting>
  <conditionalFormatting sqref="E41">
    <cfRule type="cellIs" priority="82" dxfId="2" operator="equal" stopIfTrue="1">
      <formula>"No"</formula>
    </cfRule>
    <cfRule type="cellIs" priority="83" dxfId="1" operator="equal" stopIfTrue="1">
      <formula>"Yes"</formula>
    </cfRule>
    <cfRule type="cellIs" priority="84" dxfId="0" operator="equal" stopIfTrue="1">
      <formula>"&lt;Select&gt;"</formula>
    </cfRule>
  </conditionalFormatting>
  <conditionalFormatting sqref="E11">
    <cfRule type="cellIs" priority="67" dxfId="2" operator="equal" stopIfTrue="1">
      <formula>"No"</formula>
    </cfRule>
    <cfRule type="cellIs" priority="68" dxfId="1" operator="equal" stopIfTrue="1">
      <formula>"Yes"</formula>
    </cfRule>
    <cfRule type="cellIs" priority="69" dxfId="0" operator="equal" stopIfTrue="1">
      <formula>"&lt;Select&gt;"</formula>
    </cfRule>
  </conditionalFormatting>
  <conditionalFormatting sqref="E15">
    <cfRule type="cellIs" priority="61" dxfId="2" operator="equal" stopIfTrue="1">
      <formula>"One OBX per report line"</formula>
    </cfRule>
    <cfRule type="cellIs" priority="62" dxfId="1" operator="equal" stopIfTrue="1">
      <formula>"Single OBX"</formula>
    </cfRule>
    <cfRule type="cellIs" priority="63" dxfId="0" operator="equal" stopIfTrue="1">
      <formula>"&lt;Select&gt;"</formula>
    </cfRule>
  </conditionalFormatting>
  <conditionalFormatting sqref="E13">
    <cfRule type="cellIs" priority="64" dxfId="2" operator="equal" stopIfTrue="1">
      <formula>"No"</formula>
    </cfRule>
    <cfRule type="cellIs" priority="65" dxfId="1" operator="equal" stopIfTrue="1">
      <formula>"Yes"</formula>
    </cfRule>
    <cfRule type="cellIs" priority="66" dxfId="0" operator="equal" stopIfTrue="1">
      <formula>"&lt;Select&gt;"</formula>
    </cfRule>
  </conditionalFormatting>
  <conditionalFormatting sqref="E43">
    <cfRule type="cellIs" priority="79" dxfId="2" operator="equal" stopIfTrue="1">
      <formula>"No"</formula>
    </cfRule>
    <cfRule type="cellIs" priority="80" dxfId="1" operator="equal" stopIfTrue="1">
      <formula>"Yes"</formula>
    </cfRule>
    <cfRule type="cellIs" priority="81" dxfId="0" operator="equal" stopIfTrue="1">
      <formula>"&lt;Select&gt;"</formula>
    </cfRule>
  </conditionalFormatting>
  <conditionalFormatting sqref="E19">
    <cfRule type="cellIs" priority="55" dxfId="1" operator="equal" stopIfTrue="1">
      <formula>"No"</formula>
    </cfRule>
    <cfRule type="cellIs" priority="56" dxfId="2" operator="equal" stopIfTrue="1">
      <formula>"Yes"</formula>
    </cfRule>
    <cfRule type="cellIs" priority="57" dxfId="0" operator="equal" stopIfTrue="1">
      <formula>"&lt;Select&gt;"</formula>
    </cfRule>
  </conditionalFormatting>
  <conditionalFormatting sqref="E25">
    <cfRule type="cellIs" priority="43" dxfId="2" operator="equal" stopIfTrue="1">
      <formula>"No"</formula>
    </cfRule>
    <cfRule type="cellIs" priority="44" dxfId="1" operator="equal" stopIfTrue="1">
      <formula>"Yes"</formula>
    </cfRule>
    <cfRule type="cellIs" priority="45" dxfId="0" operator="equal" stopIfTrue="1">
      <formula>"&lt;Select&gt;"</formula>
    </cfRule>
  </conditionalFormatting>
  <conditionalFormatting sqref="E51">
    <cfRule type="cellIs" priority="25" dxfId="2" operator="equal" stopIfTrue="1">
      <formula>"No"</formula>
    </cfRule>
    <cfRule type="cellIs" priority="26" dxfId="1" operator="equal" stopIfTrue="1">
      <formula>"Yes"</formula>
    </cfRule>
    <cfRule type="cellIs" priority="27" dxfId="0" operator="equal" stopIfTrue="1">
      <formula>"&lt;Select&gt;"</formula>
    </cfRule>
  </conditionalFormatting>
  <conditionalFormatting sqref="E35">
    <cfRule type="cellIs" priority="34" dxfId="2" operator="equal" stopIfTrue="1">
      <formula>"No"</formula>
    </cfRule>
    <cfRule type="cellIs" priority="35" dxfId="1" operator="equal" stopIfTrue="1">
      <formula>"Yes"</formula>
    </cfRule>
    <cfRule type="cellIs" priority="36" dxfId="0" operator="equal" stopIfTrue="1">
      <formula>"&lt;Select&gt;"</formula>
    </cfRule>
  </conditionalFormatting>
  <conditionalFormatting sqref="E55">
    <cfRule type="cellIs" priority="19" dxfId="2" operator="equal" stopIfTrue="1">
      <formula>"No"</formula>
    </cfRule>
    <cfRule type="cellIs" priority="20" dxfId="1" operator="equal" stopIfTrue="1">
      <formula>"Yes"</formula>
    </cfRule>
    <cfRule type="cellIs" priority="21" dxfId="0" operator="equal" stopIfTrue="1">
      <formula>"&lt;Select&gt;"</formula>
    </cfRule>
  </conditionalFormatting>
  <conditionalFormatting sqref="E45">
    <cfRule type="cellIs" priority="31" dxfId="2" operator="equal" stopIfTrue="1">
      <formula>"No"</formula>
    </cfRule>
    <cfRule type="cellIs" priority="32" dxfId="1" operator="equal" stopIfTrue="1">
      <formula>"Yes"</formula>
    </cfRule>
    <cfRule type="cellIs" priority="33" dxfId="0" operator="equal" stopIfTrue="1">
      <formula>"&lt;Select&gt;"</formula>
    </cfRule>
  </conditionalFormatting>
  <conditionalFormatting sqref="E49">
    <cfRule type="cellIs" priority="28" dxfId="2" operator="equal" stopIfTrue="1">
      <formula>"No"</formula>
    </cfRule>
    <cfRule type="cellIs" priority="29" dxfId="1" operator="equal" stopIfTrue="1">
      <formula>"Yes"</formula>
    </cfRule>
    <cfRule type="cellIs" priority="30" dxfId="0" operator="equal" stopIfTrue="1">
      <formula>"&lt;Select&gt;"</formula>
    </cfRule>
  </conditionalFormatting>
  <conditionalFormatting sqref="E53">
    <cfRule type="cellIs" priority="22" dxfId="2" operator="equal" stopIfTrue="1">
      <formula>"No"</formula>
    </cfRule>
    <cfRule type="cellIs" priority="23" dxfId="1" operator="equal" stopIfTrue="1">
      <formula>"Yes"</formula>
    </cfRule>
    <cfRule type="cellIs" priority="24" dxfId="0" operator="equal" stopIfTrue="1">
      <formula>"&lt;Select&gt;"</formula>
    </cfRule>
  </conditionalFormatting>
  <conditionalFormatting sqref="E59">
    <cfRule type="cellIs" priority="13" dxfId="2" operator="equal" stopIfTrue="1">
      <formula>"No"</formula>
    </cfRule>
    <cfRule type="cellIs" priority="14" dxfId="1" operator="equal" stopIfTrue="1">
      <formula>"Yes"</formula>
    </cfRule>
    <cfRule type="cellIs" priority="15" dxfId="0" operator="equal" stopIfTrue="1">
      <formula>"&lt;Select&gt;"</formula>
    </cfRule>
  </conditionalFormatting>
  <conditionalFormatting sqref="E61">
    <cfRule type="cellIs" priority="10" dxfId="2" operator="equal" stopIfTrue="1">
      <formula>"No"</formula>
    </cfRule>
    <cfRule type="cellIs" priority="11" dxfId="1" operator="equal" stopIfTrue="1">
      <formula>"Yes"</formula>
    </cfRule>
    <cfRule type="cellIs" priority="12" dxfId="0" operator="equal" stopIfTrue="1">
      <formula>"&lt;Select&gt;"</formula>
    </cfRule>
  </conditionalFormatting>
  <conditionalFormatting sqref="E21">
    <cfRule type="cellIs" priority="7" dxfId="1" operator="equal" stopIfTrue="1">
      <formula>"No"</formula>
    </cfRule>
    <cfRule type="cellIs" priority="8" dxfId="2" operator="equal" stopIfTrue="1">
      <formula>"Yes"</formula>
    </cfRule>
    <cfRule type="cellIs" priority="9" dxfId="0" operator="equal" stopIfTrue="1">
      <formula>"&lt;Select&gt;"</formula>
    </cfRule>
  </conditionalFormatting>
  <conditionalFormatting sqref="E23">
    <cfRule type="cellIs" priority="4" dxfId="1" operator="equal" stopIfTrue="1">
      <formula>"No"</formula>
    </cfRule>
    <cfRule type="cellIs" priority="5" dxfId="2" operator="equal" stopIfTrue="1">
      <formula>"Yes"</formula>
    </cfRule>
    <cfRule type="cellIs" priority="6" dxfId="0" operator="equal" stopIfTrue="1">
      <formula>"&lt;Select&gt;"</formula>
    </cfRule>
  </conditionalFormatting>
  <conditionalFormatting sqref="E29">
    <cfRule type="cellIs" priority="1" dxfId="1" operator="equal" stopIfTrue="1">
      <formula>"No"</formula>
    </cfRule>
    <cfRule type="cellIs" priority="2" dxfId="2" operator="equal" stopIfTrue="1">
      <formula>"Yes"</formula>
    </cfRule>
    <cfRule type="cellIs" priority="3" dxfId="0" operator="equal" stopIfTrue="1">
      <formula>"&lt;Select&gt;"</formula>
    </cfRule>
  </conditionalFormatting>
  <dataValidations count="5">
    <dataValidation type="list" allowBlank="1" showInputMessage="1" showErrorMessage="1" sqref="E5 E61 E18:E23 E39 E41 E11 E13:E14 E45 E49 E51 E53 E55 E59 E16 E28:E30">
      <formula1>"&lt;Select&gt;,Yes, No"</formula1>
    </dataValidation>
    <dataValidation type="list" allowBlank="1" showInputMessage="1" showErrorMessage="1" sqref="E15">
      <formula1>"&lt;Select&gt;,Single OBX, One OBX per report line"</formula1>
    </dataValidation>
    <dataValidation type="list" allowBlank="1" showInputMessage="1" showErrorMessage="1" sqref="E25">
      <formula1>"&lt;Select&gt;,Preliminary, Verbal, Other (describe)"</formula1>
    </dataValidation>
    <dataValidation type="list" allowBlank="1" showInputMessage="1" showErrorMessage="1" sqref="E35">
      <formula1>"&lt;Select&gt;,Referred out to external orgs, Referred in from external orgs"</formula1>
    </dataValidation>
    <dataValidation type="list" allowBlank="1" showInputMessage="1" showErrorMessage="1" sqref="E43">
      <formula1>"&lt;Select&gt;,In the affected observation result itself, In an added comment or addendum or supplemental observation, In an NTE"</formula1>
    </dataValidation>
  </dataValidations>
  <printOptions/>
  <pageMargins left="0.2362204724409449" right="0.2362204724409449" top="0.7480314960629921" bottom="0.7480314960629921" header="0.31496062992125984" footer="0.31496062992125984"/>
  <pageSetup horizontalDpi="600" verticalDpi="600" orientation="landscape" paperSize="5" scale="80" r:id="rId1"/>
  <headerFooter>
    <oddFooter>&amp;LOLIS Gap Analysis Questionnaire | &amp;A&amp;C[ENTER ORG NAME]&amp;RPage &amp;P  of &amp;N</oddFooter>
  </headerFooter>
</worksheet>
</file>

<file path=xl/worksheets/sheet11.xml><?xml version="1.0" encoding="utf-8"?>
<worksheet xmlns="http://schemas.openxmlformats.org/spreadsheetml/2006/main" xmlns:r="http://schemas.openxmlformats.org/officeDocument/2006/relationships">
  <sheetPr>
    <tabColor theme="9"/>
  </sheetPr>
  <dimension ref="A1:K38"/>
  <sheetViews>
    <sheetView showGridLines="0" zoomScalePageLayoutView="0" workbookViewId="0" topLeftCell="A1">
      <pane ySplit="3" topLeftCell="A17" activePane="bottomLeft" state="frozen"/>
      <selection pane="topLeft" activeCell="A1" sqref="A1"/>
      <selection pane="bottomLeft" activeCell="F29" sqref="F29"/>
    </sheetView>
  </sheetViews>
  <sheetFormatPr defaultColWidth="9.140625" defaultRowHeight="15"/>
  <cols>
    <col min="1" max="1" width="7.140625" style="4" customWidth="1"/>
    <col min="2" max="2" width="4.00390625" style="14" customWidth="1"/>
    <col min="3" max="3" width="56.140625" style="8" customWidth="1"/>
    <col min="4" max="4" width="4.140625" style="8" customWidth="1"/>
    <col min="5" max="5" width="25.28125" style="5" customWidth="1"/>
    <col min="6" max="6" width="116.28125" style="5" customWidth="1"/>
    <col min="7" max="10" width="16.421875" style="5" customWidth="1"/>
    <col min="11" max="29" width="16.421875" style="4" customWidth="1"/>
    <col min="30" max="16384" width="9.140625" style="4" customWidth="1"/>
  </cols>
  <sheetData>
    <row r="1" spans="5:11" ht="14.25">
      <c r="E1" s="16"/>
      <c r="F1" s="17" t="s">
        <v>31</v>
      </c>
      <c r="G1" s="16"/>
      <c r="H1" s="16"/>
      <c r="I1" s="16"/>
      <c r="J1" s="16"/>
      <c r="K1" s="16"/>
    </row>
    <row r="2" spans="5:11" ht="14.25">
      <c r="E2" s="16"/>
      <c r="F2" s="16"/>
      <c r="G2" s="16"/>
      <c r="H2" s="16"/>
      <c r="I2" s="16"/>
      <c r="J2" s="16"/>
      <c r="K2" s="17"/>
    </row>
    <row r="3" spans="1:11" ht="20.25">
      <c r="A3" s="96" t="s">
        <v>3</v>
      </c>
      <c r="B3" s="103"/>
      <c r="C3" s="104"/>
      <c r="D3" s="104"/>
      <c r="E3" s="105"/>
      <c r="F3" s="105"/>
      <c r="G3" s="10"/>
      <c r="H3" s="10"/>
      <c r="I3" s="10"/>
      <c r="J3" s="10"/>
      <c r="K3" s="11"/>
    </row>
    <row r="5" spans="1:6" ht="15">
      <c r="A5" s="13" t="s">
        <v>16</v>
      </c>
      <c r="B5" s="6"/>
      <c r="C5" s="8" t="s">
        <v>101</v>
      </c>
      <c r="D5" s="7"/>
      <c r="E5" s="62" t="s">
        <v>30</v>
      </c>
      <c r="F5" s="60" t="s">
        <v>29</v>
      </c>
    </row>
    <row r="6" ht="14.25">
      <c r="E6" s="88"/>
    </row>
    <row r="7" spans="1:6" ht="20.25">
      <c r="A7" s="13" t="s">
        <v>26</v>
      </c>
      <c r="B7" s="6"/>
      <c r="C7" s="8" t="s">
        <v>102</v>
      </c>
      <c r="E7" s="62" t="s">
        <v>30</v>
      </c>
      <c r="F7" s="60" t="s">
        <v>29</v>
      </c>
    </row>
    <row r="8" ht="14.25">
      <c r="E8" s="88"/>
    </row>
    <row r="9" spans="1:10" ht="20.25">
      <c r="A9" s="13" t="s">
        <v>27</v>
      </c>
      <c r="B9" s="14" t="s">
        <v>13</v>
      </c>
      <c r="C9" s="8" t="s">
        <v>103</v>
      </c>
      <c r="E9" s="62" t="s">
        <v>30</v>
      </c>
      <c r="F9" s="60" t="s">
        <v>29</v>
      </c>
      <c r="G9" s="4"/>
      <c r="H9" s="4"/>
      <c r="I9" s="4"/>
      <c r="J9" s="4"/>
    </row>
    <row r="10" spans="1:10" ht="15">
      <c r="A10" s="13"/>
      <c r="E10" s="75"/>
      <c r="F10" s="12"/>
      <c r="G10" s="4"/>
      <c r="H10" s="4"/>
      <c r="I10" s="4"/>
      <c r="J10" s="4"/>
    </row>
    <row r="11" spans="1:10" ht="20.25">
      <c r="A11" s="13"/>
      <c r="B11" s="14" t="s">
        <v>15</v>
      </c>
      <c r="C11" s="8" t="s">
        <v>104</v>
      </c>
      <c r="E11" s="62" t="s">
        <v>30</v>
      </c>
      <c r="F11" s="60" t="s">
        <v>29</v>
      </c>
      <c r="G11" s="4"/>
      <c r="H11" s="4"/>
      <c r="I11" s="4"/>
      <c r="J11" s="4"/>
    </row>
    <row r="12" spans="1:10" ht="15">
      <c r="A12" s="13"/>
      <c r="E12" s="75"/>
      <c r="F12" s="12"/>
      <c r="G12" s="4"/>
      <c r="H12" s="4"/>
      <c r="I12" s="4"/>
      <c r="J12" s="4"/>
    </row>
    <row r="13" spans="1:10" ht="20.25">
      <c r="A13" s="13" t="s">
        <v>28</v>
      </c>
      <c r="C13" s="8" t="s">
        <v>105</v>
      </c>
      <c r="E13" s="62" t="s">
        <v>30</v>
      </c>
      <c r="F13" s="60" t="s">
        <v>29</v>
      </c>
      <c r="G13" s="4"/>
      <c r="H13" s="4"/>
      <c r="I13" s="4"/>
      <c r="J13" s="4"/>
    </row>
    <row r="14" spans="1:10" ht="15">
      <c r="A14" s="13"/>
      <c r="E14" s="75"/>
      <c r="F14" s="12"/>
      <c r="G14" s="4"/>
      <c r="H14" s="4"/>
      <c r="I14" s="4"/>
      <c r="J14" s="4"/>
    </row>
    <row r="15" spans="1:10" ht="20.25">
      <c r="A15" s="13" t="s">
        <v>32</v>
      </c>
      <c r="B15" s="14" t="s">
        <v>13</v>
      </c>
      <c r="C15" s="8" t="s">
        <v>106</v>
      </c>
      <c r="E15" s="62" t="s">
        <v>30</v>
      </c>
      <c r="F15" s="60" t="s">
        <v>29</v>
      </c>
      <c r="G15" s="4"/>
      <c r="H15" s="4"/>
      <c r="I15" s="4"/>
      <c r="J15" s="4"/>
    </row>
    <row r="16" spans="1:10" ht="15">
      <c r="A16" s="13"/>
      <c r="E16" s="75"/>
      <c r="F16" s="12"/>
      <c r="G16" s="4"/>
      <c r="H16" s="4"/>
      <c r="I16" s="4"/>
      <c r="J16" s="4"/>
    </row>
    <row r="17" spans="1:10" ht="15">
      <c r="A17" s="13"/>
      <c r="B17" s="14" t="s">
        <v>15</v>
      </c>
      <c r="C17" s="8" t="s">
        <v>11</v>
      </c>
      <c r="E17" s="174" t="s">
        <v>29</v>
      </c>
      <c r="F17" s="174"/>
      <c r="G17" s="4"/>
      <c r="H17" s="4"/>
      <c r="I17" s="4"/>
      <c r="J17" s="4"/>
    </row>
    <row r="18" spans="1:10" ht="15">
      <c r="A18" s="13"/>
      <c r="E18" s="75"/>
      <c r="F18" s="12"/>
      <c r="G18" s="4"/>
      <c r="H18" s="4"/>
      <c r="I18" s="4"/>
      <c r="J18" s="4"/>
    </row>
    <row r="19" spans="1:10" ht="20.25">
      <c r="A19" s="13" t="s">
        <v>33</v>
      </c>
      <c r="C19" s="8" t="s">
        <v>107</v>
      </c>
      <c r="E19" s="62" t="s">
        <v>30</v>
      </c>
      <c r="F19" s="60" t="s">
        <v>29</v>
      </c>
      <c r="G19" s="4"/>
      <c r="H19" s="4"/>
      <c r="I19" s="4"/>
      <c r="J19" s="4"/>
    </row>
    <row r="20" spans="1:10" ht="15">
      <c r="A20" s="13"/>
      <c r="E20" s="75"/>
      <c r="F20" s="12"/>
      <c r="G20" s="4"/>
      <c r="H20" s="4"/>
      <c r="I20" s="4"/>
      <c r="J20" s="4"/>
    </row>
    <row r="21" spans="1:10" ht="20.25">
      <c r="A21" s="13" t="s">
        <v>34</v>
      </c>
      <c r="B21" s="14" t="s">
        <v>13</v>
      </c>
      <c r="C21" s="8" t="s">
        <v>108</v>
      </c>
      <c r="E21" s="62" t="s">
        <v>30</v>
      </c>
      <c r="F21" s="60" t="s">
        <v>29</v>
      </c>
      <c r="G21" s="4"/>
      <c r="H21" s="4"/>
      <c r="I21" s="4"/>
      <c r="J21" s="4"/>
    </row>
    <row r="22" spans="1:10" ht="15">
      <c r="A22" s="13"/>
      <c r="E22" s="75"/>
      <c r="F22" s="12"/>
      <c r="G22" s="4"/>
      <c r="H22" s="4"/>
      <c r="I22" s="4"/>
      <c r="J22" s="4"/>
    </row>
    <row r="23" spans="1:10" ht="15">
      <c r="A23" s="13"/>
      <c r="B23" s="14" t="s">
        <v>15</v>
      </c>
      <c r="C23" s="8" t="s">
        <v>109</v>
      </c>
      <c r="E23" s="62" t="s">
        <v>30</v>
      </c>
      <c r="F23" s="60" t="s">
        <v>29</v>
      </c>
      <c r="G23" s="4"/>
      <c r="H23" s="4"/>
      <c r="I23" s="4"/>
      <c r="J23" s="4"/>
    </row>
    <row r="24" spans="1:10" ht="15">
      <c r="A24" s="13"/>
      <c r="E24" s="75"/>
      <c r="F24" s="12"/>
      <c r="G24" s="4"/>
      <c r="H24" s="4"/>
      <c r="I24" s="4"/>
      <c r="J24" s="4"/>
    </row>
    <row r="25" spans="1:10" ht="20.25">
      <c r="A25" s="13" t="s">
        <v>35</v>
      </c>
      <c r="C25" s="8" t="s">
        <v>110</v>
      </c>
      <c r="E25" s="62" t="s">
        <v>30</v>
      </c>
      <c r="F25" s="60" t="s">
        <v>29</v>
      </c>
      <c r="G25" s="4"/>
      <c r="H25" s="4"/>
      <c r="I25" s="4"/>
      <c r="J25" s="4"/>
    </row>
    <row r="26" spans="1:10" ht="15">
      <c r="A26" s="13"/>
      <c r="E26" s="75"/>
      <c r="F26" s="12"/>
      <c r="G26" s="4"/>
      <c r="H26" s="4"/>
      <c r="I26" s="4"/>
      <c r="J26" s="4"/>
    </row>
    <row r="27" spans="1:10" ht="20.25">
      <c r="A27" s="13" t="s">
        <v>36</v>
      </c>
      <c r="C27" s="8" t="s">
        <v>111</v>
      </c>
      <c r="E27" s="62" t="s">
        <v>30</v>
      </c>
      <c r="F27" s="60" t="s">
        <v>29</v>
      </c>
      <c r="G27" s="4"/>
      <c r="H27" s="4"/>
      <c r="I27" s="4"/>
      <c r="J27" s="4"/>
    </row>
    <row r="28" spans="1:10" ht="15">
      <c r="A28" s="13"/>
      <c r="E28" s="75"/>
      <c r="F28" s="12"/>
      <c r="G28" s="4"/>
      <c r="H28" s="4"/>
      <c r="I28" s="4"/>
      <c r="J28" s="4"/>
    </row>
    <row r="29" spans="1:10" ht="20.25">
      <c r="A29" s="13" t="s">
        <v>37</v>
      </c>
      <c r="C29" s="8" t="s">
        <v>112</v>
      </c>
      <c r="E29" s="62" t="s">
        <v>30</v>
      </c>
      <c r="F29" s="60" t="s">
        <v>29</v>
      </c>
      <c r="G29" s="4"/>
      <c r="H29" s="4"/>
      <c r="I29" s="4"/>
      <c r="J29" s="4"/>
    </row>
    <row r="30" spans="1:10" ht="15">
      <c r="A30" s="13"/>
      <c r="E30" s="75"/>
      <c r="F30" s="12"/>
      <c r="G30" s="4"/>
      <c r="H30" s="4"/>
      <c r="I30" s="4"/>
      <c r="J30" s="4"/>
    </row>
    <row r="31" spans="1:10" ht="20.25">
      <c r="A31" s="13" t="s">
        <v>38</v>
      </c>
      <c r="C31" s="8" t="s">
        <v>100</v>
      </c>
      <c r="E31" s="62" t="s">
        <v>30</v>
      </c>
      <c r="F31" s="60" t="s">
        <v>29</v>
      </c>
      <c r="G31" s="4"/>
      <c r="H31" s="4"/>
      <c r="I31" s="4"/>
      <c r="J31" s="4"/>
    </row>
    <row r="32" spans="1:10" ht="15">
      <c r="A32" s="13"/>
      <c r="E32" s="75"/>
      <c r="F32" s="12"/>
      <c r="G32" s="4"/>
      <c r="H32" s="4"/>
      <c r="I32" s="4"/>
      <c r="J32" s="4"/>
    </row>
    <row r="33" spans="1:10" ht="15">
      <c r="A33" s="13" t="s">
        <v>39</v>
      </c>
      <c r="C33" s="8" t="s">
        <v>113</v>
      </c>
      <c r="E33" s="62" t="s">
        <v>30</v>
      </c>
      <c r="F33" s="60" t="s">
        <v>29</v>
      </c>
      <c r="G33" s="4"/>
      <c r="H33" s="4"/>
      <c r="I33" s="4"/>
      <c r="J33" s="4"/>
    </row>
    <row r="34" spans="1:10" ht="15">
      <c r="A34" s="13"/>
      <c r="E34" s="75"/>
      <c r="F34" s="12"/>
      <c r="G34" s="4"/>
      <c r="H34" s="4"/>
      <c r="I34" s="4"/>
      <c r="J34" s="4"/>
    </row>
    <row r="35" spans="1:10" ht="30">
      <c r="A35" s="13"/>
      <c r="B35" s="14" t="s">
        <v>13</v>
      </c>
      <c r="C35" s="8" t="s">
        <v>411</v>
      </c>
      <c r="E35" s="62" t="s">
        <v>30</v>
      </c>
      <c r="F35" s="60" t="s">
        <v>29</v>
      </c>
      <c r="G35" s="4"/>
      <c r="H35" s="4"/>
      <c r="I35" s="4"/>
      <c r="J35" s="4"/>
    </row>
    <row r="36" spans="1:10" ht="15">
      <c r="A36" s="13"/>
      <c r="E36" s="75"/>
      <c r="F36" s="12"/>
      <c r="G36" s="4"/>
      <c r="H36" s="4"/>
      <c r="I36" s="4"/>
      <c r="J36" s="4"/>
    </row>
    <row r="37" spans="1:10" ht="20.25">
      <c r="A37" s="13"/>
      <c r="B37" s="14" t="s">
        <v>15</v>
      </c>
      <c r="C37" s="8" t="s">
        <v>412</v>
      </c>
      <c r="E37" s="62" t="s">
        <v>30</v>
      </c>
      <c r="F37" s="60" t="s">
        <v>29</v>
      </c>
      <c r="G37" s="4"/>
      <c r="H37" s="4"/>
      <c r="I37" s="4"/>
      <c r="J37" s="4"/>
    </row>
    <row r="38" spans="1:10" ht="15">
      <c r="A38" s="13"/>
      <c r="E38" s="75"/>
      <c r="F38" s="12"/>
      <c r="G38" s="4"/>
      <c r="H38" s="4"/>
      <c r="I38" s="4"/>
      <c r="J38" s="4"/>
    </row>
  </sheetData>
  <sheetProtection/>
  <mergeCells count="1">
    <mergeCell ref="E17:F17"/>
  </mergeCells>
  <conditionalFormatting sqref="E5">
    <cfRule type="cellIs" priority="100" dxfId="2" operator="equal" stopIfTrue="1">
      <formula>"No"</formula>
    </cfRule>
    <cfRule type="cellIs" priority="101" dxfId="1" operator="equal" stopIfTrue="1">
      <formula>"Yes"</formula>
    </cfRule>
    <cfRule type="cellIs" priority="102" dxfId="0" operator="equal" stopIfTrue="1">
      <formula>"&lt;Select&gt;"</formula>
    </cfRule>
  </conditionalFormatting>
  <conditionalFormatting sqref="E9:E10 E12 E14 E16 E20 E22 E24 E26 E28 E30 E32 E34 E36 E38 E18">
    <cfRule type="cellIs" priority="49" dxfId="2" operator="equal" stopIfTrue="1">
      <formula>"No"</formula>
    </cfRule>
    <cfRule type="cellIs" priority="50" dxfId="1" operator="equal" stopIfTrue="1">
      <formula>"Yes"</formula>
    </cfRule>
    <cfRule type="cellIs" priority="51" dxfId="0" operator="equal" stopIfTrue="1">
      <formula>"&lt;Select&gt;"</formula>
    </cfRule>
  </conditionalFormatting>
  <conditionalFormatting sqref="E7">
    <cfRule type="cellIs" priority="46" dxfId="2" operator="equal" stopIfTrue="1">
      <formula>"No"</formula>
    </cfRule>
    <cfRule type="cellIs" priority="47" dxfId="1" operator="equal" stopIfTrue="1">
      <formula>"Yes"</formula>
    </cfRule>
    <cfRule type="cellIs" priority="48" dxfId="0" operator="equal" stopIfTrue="1">
      <formula>"&lt;Select&gt;"</formula>
    </cfRule>
  </conditionalFormatting>
  <conditionalFormatting sqref="E11">
    <cfRule type="cellIs" priority="43" dxfId="2" operator="equal" stopIfTrue="1">
      <formula>"No"</formula>
    </cfRule>
    <cfRule type="cellIs" priority="44" dxfId="1" operator="equal" stopIfTrue="1">
      <formula>"Yes"</formula>
    </cfRule>
    <cfRule type="cellIs" priority="45" dxfId="0" operator="equal" stopIfTrue="1">
      <formula>"&lt;Select&gt;"</formula>
    </cfRule>
  </conditionalFormatting>
  <conditionalFormatting sqref="E13">
    <cfRule type="cellIs" priority="40" dxfId="2" operator="equal" stopIfTrue="1">
      <formula>"No"</formula>
    </cfRule>
    <cfRule type="cellIs" priority="41" dxfId="1" operator="equal" stopIfTrue="1">
      <formula>"Yes"</formula>
    </cfRule>
    <cfRule type="cellIs" priority="42" dxfId="0" operator="equal" stopIfTrue="1">
      <formula>"&lt;Select&gt;"</formula>
    </cfRule>
  </conditionalFormatting>
  <conditionalFormatting sqref="E15">
    <cfRule type="cellIs" priority="31" dxfId="2" operator="equal" stopIfTrue="1">
      <formula>"No"</formula>
    </cfRule>
    <cfRule type="cellIs" priority="32" dxfId="1" operator="equal" stopIfTrue="1">
      <formula>"Yes"</formula>
    </cfRule>
    <cfRule type="cellIs" priority="33" dxfId="0" operator="equal" stopIfTrue="1">
      <formula>"&lt;Select&gt;"</formula>
    </cfRule>
  </conditionalFormatting>
  <conditionalFormatting sqref="E19">
    <cfRule type="cellIs" priority="28" dxfId="2" operator="equal" stopIfTrue="1">
      <formula>"No"</formula>
    </cfRule>
    <cfRule type="cellIs" priority="29" dxfId="1" operator="equal" stopIfTrue="1">
      <formula>"Yes"</formula>
    </cfRule>
    <cfRule type="cellIs" priority="30" dxfId="0" operator="equal" stopIfTrue="1">
      <formula>"&lt;Select&gt;"</formula>
    </cfRule>
  </conditionalFormatting>
  <conditionalFormatting sqref="E21">
    <cfRule type="cellIs" priority="25" dxfId="2" operator="equal" stopIfTrue="1">
      <formula>"No"</formula>
    </cfRule>
    <cfRule type="cellIs" priority="26" dxfId="1" operator="equal" stopIfTrue="1">
      <formula>"Yes"</formula>
    </cfRule>
    <cfRule type="cellIs" priority="27" dxfId="0" operator="equal" stopIfTrue="1">
      <formula>"&lt;Select&gt;"</formula>
    </cfRule>
  </conditionalFormatting>
  <conditionalFormatting sqref="E25">
    <cfRule type="cellIs" priority="19" dxfId="2" operator="equal" stopIfTrue="1">
      <formula>"No"</formula>
    </cfRule>
    <cfRule type="cellIs" priority="20" dxfId="1" operator="equal" stopIfTrue="1">
      <formula>"Yes"</formula>
    </cfRule>
    <cfRule type="cellIs" priority="21" dxfId="0" operator="equal" stopIfTrue="1">
      <formula>"&lt;Select&gt;"</formula>
    </cfRule>
  </conditionalFormatting>
  <conditionalFormatting sqref="E23">
    <cfRule type="cellIs" priority="22" dxfId="2" operator="equal" stopIfTrue="1">
      <formula>"No"</formula>
    </cfRule>
    <cfRule type="cellIs" priority="23" dxfId="1" operator="equal" stopIfTrue="1">
      <formula>"Yes"</formula>
    </cfRule>
    <cfRule type="cellIs" priority="24" dxfId="0" operator="equal" stopIfTrue="1">
      <formula>"&lt;Select&gt;"</formula>
    </cfRule>
  </conditionalFormatting>
  <conditionalFormatting sqref="E27">
    <cfRule type="cellIs" priority="16" dxfId="2" operator="equal" stopIfTrue="1">
      <formula>"No"</formula>
    </cfRule>
    <cfRule type="cellIs" priority="17" dxfId="1" operator="equal" stopIfTrue="1">
      <formula>"Yes"</formula>
    </cfRule>
    <cfRule type="cellIs" priority="18" dxfId="0" operator="equal" stopIfTrue="1">
      <formula>"&lt;Select&gt;"</formula>
    </cfRule>
  </conditionalFormatting>
  <conditionalFormatting sqref="E29">
    <cfRule type="cellIs" priority="13" dxfId="2" operator="equal" stopIfTrue="1">
      <formula>"No"</formula>
    </cfRule>
    <cfRule type="cellIs" priority="14" dxfId="1" operator="equal" stopIfTrue="1">
      <formula>"Yes"</formula>
    </cfRule>
    <cfRule type="cellIs" priority="15" dxfId="0" operator="equal" stopIfTrue="1">
      <formula>"&lt;Select&gt;"</formula>
    </cfRule>
  </conditionalFormatting>
  <conditionalFormatting sqref="E31">
    <cfRule type="cellIs" priority="10" dxfId="2" operator="equal" stopIfTrue="1">
      <formula>"No"</formula>
    </cfRule>
    <cfRule type="cellIs" priority="11" dxfId="1" operator="equal" stopIfTrue="1">
      <formula>"Yes"</formula>
    </cfRule>
    <cfRule type="cellIs" priority="12" dxfId="0" operator="equal" stopIfTrue="1">
      <formula>"&lt;Select&gt;"</formula>
    </cfRule>
  </conditionalFormatting>
  <conditionalFormatting sqref="E35">
    <cfRule type="cellIs" priority="4" dxfId="2" operator="equal" stopIfTrue="1">
      <formula>"No"</formula>
    </cfRule>
    <cfRule type="cellIs" priority="5" dxfId="1" operator="equal" stopIfTrue="1">
      <formula>"Yes"</formula>
    </cfRule>
    <cfRule type="cellIs" priority="6" dxfId="0" operator="equal" stopIfTrue="1">
      <formula>"&lt;Select&gt;"</formula>
    </cfRule>
  </conditionalFormatting>
  <conditionalFormatting sqref="E33">
    <cfRule type="cellIs" priority="7" dxfId="2" operator="equal" stopIfTrue="1">
      <formula>"No"</formula>
    </cfRule>
    <cfRule type="cellIs" priority="8" dxfId="1" operator="equal" stopIfTrue="1">
      <formula>"Yes"</formula>
    </cfRule>
    <cfRule type="cellIs" priority="9" dxfId="0" operator="equal" stopIfTrue="1">
      <formula>"&lt;Select&gt;"</formula>
    </cfRule>
  </conditionalFormatting>
  <conditionalFormatting sqref="E37">
    <cfRule type="cellIs" priority="1" dxfId="2" operator="equal" stopIfTrue="1">
      <formula>"No"</formula>
    </cfRule>
    <cfRule type="cellIs" priority="2" dxfId="1" operator="equal" stopIfTrue="1">
      <formula>"Yes"</formula>
    </cfRule>
    <cfRule type="cellIs" priority="3" dxfId="0" operator="equal" stopIfTrue="1">
      <formula>"&lt;Select&gt;"</formula>
    </cfRule>
  </conditionalFormatting>
  <dataValidations count="8">
    <dataValidation type="list" allowBlank="1" showInputMessage="1" showErrorMessage="1" sqref="E5 E9:E10 E12 E38 E20 E22:E24 E26 E28 E30 E32:E36 E14:E16 E18">
      <formula1>"&lt;Select&gt;,Yes, No"</formula1>
    </dataValidation>
    <dataValidation type="list" allowBlank="1" showInputMessage="1" showErrorMessage="1" sqref="E7">
      <formula1>"&lt;Select&gt;,Separate results, One result"</formula1>
    </dataValidation>
    <dataValidation type="list" allowBlank="1" showInputMessage="1" showErrorMessage="1" sqref="E11">
      <formula1>"&lt;Select&gt;,Same test request as group/type, Separate test request"</formula1>
    </dataValidation>
    <dataValidation type="list" allowBlank="1" showInputMessage="1" showErrorMessage="1" sqref="E13">
      <formula1>"&lt;Select&gt;,Discrete codes, Canned text, Free text"</formula1>
    </dataValidation>
    <dataValidation type="list" allowBlank="1" showInputMessage="1" showErrorMessage="1" sqref="E19 E21 E25">
      <formula1>"&lt;Select&gt;,Discrete codes, Free text narrative report"</formula1>
    </dataValidation>
    <dataValidation type="list" allowBlank="1" showInputMessage="1" showErrorMessage="1" sqref="E27 E29">
      <formula1>"&lt;Select&gt;,Positive/negative, Free text narrative report"</formula1>
    </dataValidation>
    <dataValidation type="list" allowBlank="1" showInputMessage="1" showErrorMessage="1" sqref="E31">
      <formula1>"&lt;Select&gt;,Paternity investigation, Family study"</formula1>
    </dataValidation>
    <dataValidation type="list" allowBlank="1" showInputMessage="1" showErrorMessage="1" sqref="E37">
      <formula1>"&lt;Select&gt;,Discrete test results, Summary in narrative format"</formula1>
    </dataValidation>
  </dataValidations>
  <printOptions/>
  <pageMargins left="0.2362204724409449" right="0.2362204724409449" top="0.7480314960629921" bottom="0.7480314960629921" header="0.31496062992125984" footer="0.31496062992125984"/>
  <pageSetup horizontalDpi="600" verticalDpi="600" orientation="landscape" paperSize="5" scale="80" r:id="rId1"/>
  <headerFooter>
    <oddFooter>&amp;LOLIS Gap Analysis Questionnaire | &amp;A&amp;C[ENTER ORG NAME]&amp;RPage &amp;P of &amp;N</oddFooter>
  </headerFooter>
</worksheet>
</file>

<file path=xl/worksheets/sheet2.xml><?xml version="1.0" encoding="utf-8"?>
<worksheet xmlns="http://schemas.openxmlformats.org/spreadsheetml/2006/main" xmlns:r="http://schemas.openxmlformats.org/officeDocument/2006/relationships">
  <sheetPr>
    <tabColor theme="1"/>
  </sheetPr>
  <dimension ref="A1:J42"/>
  <sheetViews>
    <sheetView showGridLines="0" zoomScalePageLayoutView="0" workbookViewId="0" topLeftCell="A1">
      <selection activeCell="A4" sqref="A4"/>
    </sheetView>
  </sheetViews>
  <sheetFormatPr defaultColWidth="9.140625" defaultRowHeight="15"/>
  <cols>
    <col min="2" max="2" width="10.57421875" style="115" customWidth="1"/>
    <col min="3" max="3" width="15.421875" style="24" customWidth="1"/>
    <col min="4" max="4" width="33.00390625" style="24" customWidth="1"/>
    <col min="5" max="5" width="14.7109375" style="115" customWidth="1"/>
    <col min="6" max="6" width="12.00390625" style="115" customWidth="1"/>
    <col min="7" max="7" width="16.140625" style="115" customWidth="1"/>
    <col min="8" max="8" width="27.28125" style="24" customWidth="1"/>
    <col min="9" max="10" width="40.00390625" style="24" customWidth="1"/>
  </cols>
  <sheetData>
    <row r="1" spans="1:10" ht="20.25">
      <c r="A1" s="96" t="s">
        <v>133</v>
      </c>
      <c r="B1" s="113"/>
      <c r="C1" s="97"/>
      <c r="D1" s="97"/>
      <c r="E1" s="113"/>
      <c r="F1" s="113"/>
      <c r="G1" s="113"/>
      <c r="H1" s="97"/>
      <c r="I1" s="97"/>
      <c r="J1" s="97"/>
    </row>
    <row r="2" spans="1:10" s="26" customFormat="1" ht="9.75">
      <c r="A2" s="14"/>
      <c r="B2" s="114"/>
      <c r="C2" s="27"/>
      <c r="D2" s="27"/>
      <c r="E2" s="114"/>
      <c r="F2" s="114"/>
      <c r="G2" s="114"/>
      <c r="H2" s="27"/>
      <c r="I2" s="27"/>
      <c r="J2" s="27"/>
    </row>
    <row r="3" spans="1:3" ht="14.25">
      <c r="A3" s="20" t="s">
        <v>982</v>
      </c>
      <c r="B3" s="32"/>
      <c r="C3" s="23"/>
    </row>
    <row r="4" ht="14.25">
      <c r="C4"/>
    </row>
    <row r="5" spans="1:10" s="28" customFormat="1" ht="27.75" customHeight="1">
      <c r="A5" s="110" t="s">
        <v>127</v>
      </c>
      <c r="B5" s="110" t="s">
        <v>514</v>
      </c>
      <c r="C5" s="110" t="s">
        <v>132</v>
      </c>
      <c r="D5" s="110" t="s">
        <v>128</v>
      </c>
      <c r="E5" s="110" t="s">
        <v>515</v>
      </c>
      <c r="F5" s="110" t="s">
        <v>516</v>
      </c>
      <c r="G5" s="110" t="s">
        <v>517</v>
      </c>
      <c r="H5" s="110" t="s">
        <v>129</v>
      </c>
      <c r="I5" s="110" t="s">
        <v>130</v>
      </c>
      <c r="J5" s="110" t="s">
        <v>131</v>
      </c>
    </row>
    <row r="6" spans="1:10" ht="14.25">
      <c r="A6" s="118">
        <v>1</v>
      </c>
      <c r="B6" s="117"/>
      <c r="C6" s="109"/>
      <c r="D6" s="109"/>
      <c r="E6" s="116"/>
      <c r="F6" s="116"/>
      <c r="G6" s="109"/>
      <c r="H6" s="109"/>
      <c r="I6" s="109"/>
      <c r="J6" s="109"/>
    </row>
    <row r="7" spans="1:10" ht="14.25">
      <c r="A7" s="119">
        <v>2</v>
      </c>
      <c r="B7" s="117"/>
      <c r="C7" s="108"/>
      <c r="D7" s="108"/>
      <c r="E7" s="116"/>
      <c r="F7" s="116"/>
      <c r="G7" s="109"/>
      <c r="H7" s="108"/>
      <c r="I7" s="108"/>
      <c r="J7" s="108"/>
    </row>
    <row r="8" spans="1:10" ht="14.25">
      <c r="A8" s="119">
        <v>3</v>
      </c>
      <c r="B8" s="117"/>
      <c r="C8" s="108"/>
      <c r="D8" s="108"/>
      <c r="E8" s="116"/>
      <c r="F8" s="116"/>
      <c r="G8" s="109"/>
      <c r="H8" s="108"/>
      <c r="I8" s="108"/>
      <c r="J8" s="108"/>
    </row>
    <row r="9" spans="1:10" ht="14.25">
      <c r="A9" s="119">
        <v>4</v>
      </c>
      <c r="B9" s="117"/>
      <c r="C9" s="108"/>
      <c r="D9" s="108"/>
      <c r="E9" s="116"/>
      <c r="F9" s="116"/>
      <c r="G9" s="109"/>
      <c r="H9" s="108"/>
      <c r="I9" s="108"/>
      <c r="J9" s="108"/>
    </row>
    <row r="10" spans="1:10" ht="14.25">
      <c r="A10" s="119">
        <v>5</v>
      </c>
      <c r="B10" s="117"/>
      <c r="C10" s="108"/>
      <c r="D10" s="108"/>
      <c r="E10" s="116"/>
      <c r="F10" s="116"/>
      <c r="G10" s="109"/>
      <c r="H10" s="108"/>
      <c r="I10" s="108"/>
      <c r="J10" s="108"/>
    </row>
    <row r="11" spans="1:10" ht="14.25">
      <c r="A11" s="119">
        <v>6</v>
      </c>
      <c r="B11" s="117"/>
      <c r="C11" s="108"/>
      <c r="D11" s="108"/>
      <c r="E11" s="116"/>
      <c r="F11" s="116"/>
      <c r="G11" s="109"/>
      <c r="H11" s="108"/>
      <c r="I11" s="108"/>
      <c r="J11" s="108"/>
    </row>
    <row r="12" spans="1:10" ht="14.25">
      <c r="A12" s="119">
        <v>7</v>
      </c>
      <c r="B12" s="117"/>
      <c r="C12" s="108"/>
      <c r="D12" s="108"/>
      <c r="E12" s="116"/>
      <c r="F12" s="116"/>
      <c r="G12" s="109"/>
      <c r="H12" s="108"/>
      <c r="I12" s="108"/>
      <c r="J12" s="108"/>
    </row>
    <row r="13" spans="1:10" ht="14.25">
      <c r="A13" s="119">
        <v>8</v>
      </c>
      <c r="B13" s="117"/>
      <c r="C13" s="108"/>
      <c r="D13" s="108"/>
      <c r="E13" s="116"/>
      <c r="F13" s="116"/>
      <c r="G13" s="109"/>
      <c r="H13" s="108"/>
      <c r="I13" s="108"/>
      <c r="J13" s="108"/>
    </row>
    <row r="14" spans="1:10" ht="14.25">
      <c r="A14" s="119">
        <v>9</v>
      </c>
      <c r="B14" s="117"/>
      <c r="C14" s="108"/>
      <c r="D14" s="108"/>
      <c r="E14" s="116"/>
      <c r="F14" s="116"/>
      <c r="G14" s="109"/>
      <c r="H14" s="108"/>
      <c r="I14" s="108"/>
      <c r="J14" s="108"/>
    </row>
    <row r="15" spans="1:10" ht="14.25">
      <c r="A15" s="119">
        <v>10</v>
      </c>
      <c r="B15" s="117"/>
      <c r="C15" s="108"/>
      <c r="D15" s="108"/>
      <c r="E15" s="116"/>
      <c r="F15" s="116"/>
      <c r="G15" s="109"/>
      <c r="H15" s="108"/>
      <c r="I15" s="108"/>
      <c r="J15" s="108"/>
    </row>
    <row r="16" spans="1:10" ht="14.25">
      <c r="A16" s="119">
        <v>11</v>
      </c>
      <c r="B16" s="117"/>
      <c r="C16" s="108"/>
      <c r="D16" s="108"/>
      <c r="E16" s="116"/>
      <c r="F16" s="116"/>
      <c r="G16" s="109"/>
      <c r="H16" s="108"/>
      <c r="I16" s="108"/>
      <c r="J16" s="108"/>
    </row>
    <row r="17" spans="1:10" ht="14.25">
      <c r="A17" s="119">
        <v>12</v>
      </c>
      <c r="B17" s="117"/>
      <c r="C17" s="108"/>
      <c r="D17" s="108"/>
      <c r="E17" s="116"/>
      <c r="F17" s="116"/>
      <c r="G17" s="109"/>
      <c r="H17" s="108"/>
      <c r="I17" s="108"/>
      <c r="J17" s="108"/>
    </row>
    <row r="18" spans="1:10" ht="14.25">
      <c r="A18" s="119">
        <v>13</v>
      </c>
      <c r="B18" s="117"/>
      <c r="C18" s="108"/>
      <c r="D18" s="108"/>
      <c r="E18" s="116"/>
      <c r="F18" s="116"/>
      <c r="G18" s="109"/>
      <c r="H18" s="108"/>
      <c r="I18" s="108"/>
      <c r="J18" s="108"/>
    </row>
    <row r="19" spans="1:10" ht="14.25">
      <c r="A19" s="119">
        <v>14</v>
      </c>
      <c r="B19" s="117"/>
      <c r="C19" s="108"/>
      <c r="D19" s="108"/>
      <c r="E19" s="116"/>
      <c r="F19" s="116"/>
      <c r="G19" s="109"/>
      <c r="H19" s="108"/>
      <c r="I19" s="108"/>
      <c r="J19" s="108"/>
    </row>
    <row r="20" spans="1:10" ht="14.25">
      <c r="A20" s="119">
        <v>15</v>
      </c>
      <c r="B20" s="117"/>
      <c r="C20" s="108"/>
      <c r="D20" s="108"/>
      <c r="E20" s="116"/>
      <c r="F20" s="116"/>
      <c r="G20" s="109"/>
      <c r="H20" s="108"/>
      <c r="I20" s="108"/>
      <c r="J20" s="108"/>
    </row>
    <row r="21" spans="1:10" ht="14.25">
      <c r="A21" s="119">
        <v>16</v>
      </c>
      <c r="B21" s="117"/>
      <c r="C21" s="108"/>
      <c r="D21" s="108"/>
      <c r="E21" s="116"/>
      <c r="F21" s="116"/>
      <c r="G21" s="109"/>
      <c r="H21" s="108"/>
      <c r="I21" s="108"/>
      <c r="J21" s="108"/>
    </row>
    <row r="22" spans="1:10" ht="14.25">
      <c r="A22" s="119">
        <v>17</v>
      </c>
      <c r="B22" s="117"/>
      <c r="C22" s="108"/>
      <c r="D22" s="108"/>
      <c r="E22" s="116"/>
      <c r="F22" s="116"/>
      <c r="G22" s="109"/>
      <c r="H22" s="108"/>
      <c r="I22" s="108"/>
      <c r="J22" s="108"/>
    </row>
    <row r="23" spans="1:10" ht="14.25">
      <c r="A23" s="119">
        <v>18</v>
      </c>
      <c r="B23" s="117"/>
      <c r="C23" s="108"/>
      <c r="D23" s="108"/>
      <c r="E23" s="116"/>
      <c r="F23" s="116"/>
      <c r="G23" s="109"/>
      <c r="H23" s="108"/>
      <c r="I23" s="108"/>
      <c r="J23" s="108"/>
    </row>
    <row r="24" spans="1:10" ht="14.25">
      <c r="A24" s="119">
        <v>19</v>
      </c>
      <c r="B24" s="117"/>
      <c r="C24" s="108"/>
      <c r="D24" s="108"/>
      <c r="E24" s="116"/>
      <c r="F24" s="116"/>
      <c r="G24" s="109"/>
      <c r="H24" s="108"/>
      <c r="I24" s="108"/>
      <c r="J24" s="108"/>
    </row>
    <row r="25" spans="1:10" ht="14.25">
      <c r="A25" s="119">
        <v>20</v>
      </c>
      <c r="B25" s="117"/>
      <c r="C25" s="108"/>
      <c r="D25" s="108"/>
      <c r="E25" s="116"/>
      <c r="F25" s="116"/>
      <c r="G25" s="109"/>
      <c r="H25" s="108"/>
      <c r="I25" s="108"/>
      <c r="J25" s="108"/>
    </row>
    <row r="26" spans="1:10" ht="14.25">
      <c r="A26" s="119">
        <v>21</v>
      </c>
      <c r="B26" s="117"/>
      <c r="C26" s="108"/>
      <c r="D26" s="108"/>
      <c r="E26" s="116"/>
      <c r="F26" s="116"/>
      <c r="G26" s="109"/>
      <c r="H26" s="108"/>
      <c r="I26" s="108"/>
      <c r="J26" s="108"/>
    </row>
    <row r="27" spans="1:10" ht="14.25">
      <c r="A27" s="119">
        <v>22</v>
      </c>
      <c r="B27" s="117"/>
      <c r="C27" s="108"/>
      <c r="D27" s="108"/>
      <c r="E27" s="116"/>
      <c r="F27" s="116"/>
      <c r="G27" s="109"/>
      <c r="H27" s="108"/>
      <c r="I27" s="108"/>
      <c r="J27" s="108"/>
    </row>
    <row r="28" spans="1:10" ht="14.25">
      <c r="A28" s="119">
        <v>23</v>
      </c>
      <c r="B28" s="117"/>
      <c r="C28" s="108"/>
      <c r="D28" s="108"/>
      <c r="E28" s="116"/>
      <c r="F28" s="116"/>
      <c r="G28" s="109"/>
      <c r="H28" s="108"/>
      <c r="I28" s="108"/>
      <c r="J28" s="108"/>
    </row>
    <row r="29" spans="1:10" ht="14.25">
      <c r="A29" s="119">
        <v>24</v>
      </c>
      <c r="B29" s="117"/>
      <c r="C29" s="108"/>
      <c r="D29" s="108"/>
      <c r="E29" s="116"/>
      <c r="F29" s="116"/>
      <c r="G29" s="109"/>
      <c r="H29" s="108"/>
      <c r="I29" s="108"/>
      <c r="J29" s="108"/>
    </row>
    <row r="30" spans="1:10" ht="14.25">
      <c r="A30" s="119">
        <v>25</v>
      </c>
      <c r="B30" s="117"/>
      <c r="C30" s="108"/>
      <c r="D30" s="108"/>
      <c r="E30" s="116"/>
      <c r="F30" s="116"/>
      <c r="G30" s="109"/>
      <c r="H30" s="108"/>
      <c r="I30" s="108"/>
      <c r="J30" s="108"/>
    </row>
    <row r="31" spans="1:10" ht="14.25">
      <c r="A31" s="119">
        <v>26</v>
      </c>
      <c r="B31" s="117"/>
      <c r="C31" s="108"/>
      <c r="D31" s="108"/>
      <c r="E31" s="116"/>
      <c r="F31" s="116"/>
      <c r="G31" s="109"/>
      <c r="H31" s="108"/>
      <c r="I31" s="108"/>
      <c r="J31" s="108"/>
    </row>
    <row r="32" spans="1:10" ht="14.25">
      <c r="A32" s="119">
        <v>27</v>
      </c>
      <c r="B32" s="117"/>
      <c r="C32" s="108"/>
      <c r="D32" s="108"/>
      <c r="E32" s="116"/>
      <c r="F32" s="116"/>
      <c r="G32" s="109"/>
      <c r="H32" s="108"/>
      <c r="I32" s="108"/>
      <c r="J32" s="108"/>
    </row>
    <row r="33" spans="1:10" ht="14.25">
      <c r="A33" s="119">
        <v>28</v>
      </c>
      <c r="B33" s="117"/>
      <c r="C33" s="108"/>
      <c r="D33" s="108"/>
      <c r="E33" s="116"/>
      <c r="F33" s="116"/>
      <c r="G33" s="109"/>
      <c r="H33" s="108"/>
      <c r="I33" s="108"/>
      <c r="J33" s="108"/>
    </row>
    <row r="34" spans="1:10" ht="14.25">
      <c r="A34" s="119">
        <v>29</v>
      </c>
      <c r="B34" s="117"/>
      <c r="C34" s="108"/>
      <c r="D34" s="108"/>
      <c r="E34" s="116"/>
      <c r="F34" s="116"/>
      <c r="G34" s="109"/>
      <c r="H34" s="108"/>
      <c r="I34" s="108"/>
      <c r="J34" s="108"/>
    </row>
    <row r="35" spans="1:10" ht="14.25">
      <c r="A35" s="119">
        <v>30</v>
      </c>
      <c r="B35" s="117"/>
      <c r="C35" s="108"/>
      <c r="D35" s="108"/>
      <c r="E35" s="116"/>
      <c r="F35" s="116"/>
      <c r="G35" s="109"/>
      <c r="H35" s="108"/>
      <c r="I35" s="108"/>
      <c r="J35" s="108"/>
    </row>
    <row r="36" spans="1:10" ht="14.25">
      <c r="A36" s="119">
        <v>31</v>
      </c>
      <c r="B36" s="117"/>
      <c r="C36" s="108"/>
      <c r="D36" s="108"/>
      <c r="E36" s="116"/>
      <c r="F36" s="116"/>
      <c r="G36" s="109"/>
      <c r="H36" s="108"/>
      <c r="I36" s="108"/>
      <c r="J36" s="108"/>
    </row>
    <row r="37" spans="1:10" ht="14.25">
      <c r="A37" s="119">
        <v>32</v>
      </c>
      <c r="B37" s="117"/>
      <c r="C37" s="108"/>
      <c r="D37" s="108"/>
      <c r="E37" s="116"/>
      <c r="F37" s="116"/>
      <c r="G37" s="109"/>
      <c r="H37" s="108"/>
      <c r="I37" s="108"/>
      <c r="J37" s="108"/>
    </row>
    <row r="38" spans="1:10" ht="14.25">
      <c r="A38" s="119">
        <v>33</v>
      </c>
      <c r="B38" s="117"/>
      <c r="C38" s="108"/>
      <c r="D38" s="108"/>
      <c r="E38" s="116"/>
      <c r="F38" s="116"/>
      <c r="G38" s="109"/>
      <c r="H38" s="108"/>
      <c r="I38" s="108"/>
      <c r="J38" s="108"/>
    </row>
    <row r="39" spans="1:10" ht="14.25">
      <c r="A39" s="119">
        <v>34</v>
      </c>
      <c r="B39" s="117"/>
      <c r="C39" s="108"/>
      <c r="D39" s="108"/>
      <c r="E39" s="116"/>
      <c r="F39" s="116"/>
      <c r="G39" s="109"/>
      <c r="H39" s="108"/>
      <c r="I39" s="108"/>
      <c r="J39" s="108"/>
    </row>
    <row r="40" spans="1:10" ht="14.25">
      <c r="A40" s="119">
        <v>35</v>
      </c>
      <c r="B40" s="117"/>
      <c r="C40" s="108"/>
      <c r="D40" s="108"/>
      <c r="E40" s="116"/>
      <c r="F40" s="116"/>
      <c r="G40" s="109"/>
      <c r="H40" s="108"/>
      <c r="I40" s="108"/>
      <c r="J40" s="108"/>
    </row>
    <row r="41" spans="1:10" ht="14.25">
      <c r="A41" s="119">
        <v>36</v>
      </c>
      <c r="B41" s="117"/>
      <c r="C41" s="108"/>
      <c r="D41" s="108"/>
      <c r="E41" s="116"/>
      <c r="F41" s="116"/>
      <c r="G41" s="109"/>
      <c r="H41" s="108"/>
      <c r="I41" s="108"/>
      <c r="J41" s="108"/>
    </row>
    <row r="42" spans="1:10" ht="14.25">
      <c r="A42" s="119">
        <v>37</v>
      </c>
      <c r="B42" s="117"/>
      <c r="C42" s="108"/>
      <c r="D42" s="108"/>
      <c r="E42" s="116"/>
      <c r="F42" s="116"/>
      <c r="G42" s="109"/>
      <c r="H42" s="108"/>
      <c r="I42" s="108"/>
      <c r="J42" s="108"/>
    </row>
  </sheetData>
  <sheetProtection/>
  <autoFilter ref="A5:J5"/>
  <conditionalFormatting sqref="A6:J36">
    <cfRule type="expression" priority="5" dxfId="733" stopIfTrue="1">
      <formula>MOD(ROW(),2)=1</formula>
    </cfRule>
  </conditionalFormatting>
  <conditionalFormatting sqref="A37:J38">
    <cfRule type="expression" priority="4" dxfId="733" stopIfTrue="1">
      <formula>MOD(ROW(),2)=1</formula>
    </cfRule>
  </conditionalFormatting>
  <conditionalFormatting sqref="A39:J40">
    <cfRule type="expression" priority="3" dxfId="733" stopIfTrue="1">
      <formula>MOD(ROW(),2)=1</formula>
    </cfRule>
  </conditionalFormatting>
  <conditionalFormatting sqref="A41:J42">
    <cfRule type="expression" priority="2" dxfId="733" stopIfTrue="1">
      <formula>MOD(ROW(),2)=1</formula>
    </cfRule>
  </conditionalFormatting>
  <dataValidations count="3">
    <dataValidation type="list" allowBlank="1" showInputMessage="1" showErrorMessage="1" sqref="C6:C42">
      <formula1>"LIS, Other System, Process, Specification, Technical, Other"</formula1>
    </dataValidation>
    <dataValidation type="list" allowBlank="1" showInputMessage="1" showErrorMessage="1" sqref="B6:B42">
      <formula1>"Open, Closed, Deferred"</formula1>
    </dataValidation>
    <dataValidation type="list" allowBlank="1" showInputMessage="1" showErrorMessage="1" sqref="F6:F42">
      <formula1>"1-High, 2-Medium, 3-Low"</formula1>
    </dataValidation>
  </dataValidations>
  <printOptions/>
  <pageMargins left="0.2362204724409449" right="0.2362204724409449" top="0.7480314960629921" bottom="0.7480314960629921" header="0.31496062992125984" footer="0.31496062992125984"/>
  <pageSetup horizontalDpi="600" verticalDpi="600" orientation="landscape" paperSize="5" scale="80" r:id="rId1"/>
  <headerFooter>
    <oddFooter>&amp;LOLIS Gap Analysis Questionnaire | &amp;A&amp;C[ENTER ORG NAME]&amp;RPage &amp;P of &amp;N</oddFooter>
  </headerFooter>
</worksheet>
</file>

<file path=xl/worksheets/sheet3.xml><?xml version="1.0" encoding="utf-8"?>
<worksheet xmlns="http://schemas.openxmlformats.org/spreadsheetml/2006/main" xmlns:r="http://schemas.openxmlformats.org/officeDocument/2006/relationships">
  <dimension ref="A1:Q300"/>
  <sheetViews>
    <sheetView showGridLines="0" zoomScale="150" zoomScaleNormal="150" zoomScalePageLayoutView="0" workbookViewId="0" topLeftCell="A1">
      <selection activeCell="A2" sqref="A2"/>
    </sheetView>
  </sheetViews>
  <sheetFormatPr defaultColWidth="9.140625" defaultRowHeight="15"/>
  <cols>
    <col min="1" max="1" width="26.28125" style="0" bestFit="1" customWidth="1"/>
    <col min="2" max="2" width="12.421875" style="152" bestFit="1" customWidth="1"/>
    <col min="3" max="3" width="2.7109375" style="0" customWidth="1"/>
    <col min="4" max="4" width="26.57421875" style="0" bestFit="1" customWidth="1"/>
    <col min="5" max="5" width="10.28125" style="152" bestFit="1" customWidth="1"/>
    <col min="6" max="6" width="2.7109375" style="0" customWidth="1"/>
    <col min="7" max="7" width="31.57421875" style="0" bestFit="1" customWidth="1"/>
    <col min="8" max="8" width="12.140625" style="152" bestFit="1" customWidth="1"/>
    <col min="9" max="9" width="2.7109375" style="0" customWidth="1"/>
    <col min="10" max="10" width="27.8515625" style="0" bestFit="1" customWidth="1"/>
    <col min="11" max="11" width="10.8515625" style="152" bestFit="1" customWidth="1"/>
    <col min="12" max="12" width="2.7109375" style="0" customWidth="1"/>
    <col min="13" max="13" width="23.28125" style="0" bestFit="1" customWidth="1"/>
    <col min="14" max="14" width="10.8515625" style="152" bestFit="1" customWidth="1"/>
    <col min="15" max="15" width="2.7109375" style="0" customWidth="1"/>
    <col min="16" max="16" width="23.28125" style="0" bestFit="1" customWidth="1"/>
    <col min="17" max="17" width="10.7109375" style="0" bestFit="1" customWidth="1"/>
  </cols>
  <sheetData>
    <row r="1" spans="1:14" ht="20.25">
      <c r="A1" s="96" t="s">
        <v>553</v>
      </c>
      <c r="B1" s="149"/>
      <c r="C1" s="98"/>
      <c r="D1" s="98"/>
      <c r="E1" s="149"/>
      <c r="F1" s="98"/>
      <c r="G1" s="98"/>
      <c r="H1" s="149"/>
      <c r="I1" s="98"/>
      <c r="J1" s="98"/>
      <c r="K1" s="149"/>
      <c r="L1" s="98"/>
      <c r="M1" s="98"/>
      <c r="N1" s="149"/>
    </row>
    <row r="2" spans="2:14" s="26" customFormat="1" ht="9.75">
      <c r="B2" s="150"/>
      <c r="E2" s="150"/>
      <c r="H2" s="150"/>
      <c r="K2" s="150"/>
      <c r="N2" s="150"/>
    </row>
    <row r="3" spans="1:14" s="141" customFormat="1" ht="8.25">
      <c r="A3" s="140" t="s">
        <v>953</v>
      </c>
      <c r="B3" s="151"/>
      <c r="D3" s="143" t="s">
        <v>661</v>
      </c>
      <c r="E3" s="145" t="s">
        <v>662</v>
      </c>
      <c r="G3" s="140" t="s">
        <v>964</v>
      </c>
      <c r="H3" s="151"/>
      <c r="J3" s="143" t="s">
        <v>854</v>
      </c>
      <c r="K3" s="145" t="s">
        <v>855</v>
      </c>
      <c r="M3" s="143" t="s">
        <v>933</v>
      </c>
      <c r="N3" s="145" t="s">
        <v>611</v>
      </c>
    </row>
    <row r="4" spans="1:14" s="141" customFormat="1" ht="8.25">
      <c r="A4" s="141" t="s">
        <v>554</v>
      </c>
      <c r="B4" s="146" t="s">
        <v>976</v>
      </c>
      <c r="D4" s="141" t="s">
        <v>663</v>
      </c>
      <c r="E4" s="146" t="s">
        <v>666</v>
      </c>
      <c r="G4" s="141" t="s">
        <v>771</v>
      </c>
      <c r="H4" s="146" t="s">
        <v>975</v>
      </c>
      <c r="J4" s="141" t="s">
        <v>856</v>
      </c>
      <c r="K4" s="146" t="s">
        <v>623</v>
      </c>
      <c r="M4" s="141" t="s">
        <v>934</v>
      </c>
      <c r="N4" s="146" t="s">
        <v>773</v>
      </c>
    </row>
    <row r="5" spans="1:14" s="141" customFormat="1" ht="8.25">
      <c r="A5" s="143" t="s">
        <v>555</v>
      </c>
      <c r="B5" s="145" t="s">
        <v>556</v>
      </c>
      <c r="D5" s="143" t="s">
        <v>665</v>
      </c>
      <c r="E5" s="145" t="s">
        <v>666</v>
      </c>
      <c r="H5" s="146" t="s">
        <v>981</v>
      </c>
      <c r="J5" s="143" t="s">
        <v>857</v>
      </c>
      <c r="K5" s="145" t="s">
        <v>651</v>
      </c>
      <c r="M5" s="143" t="s">
        <v>935</v>
      </c>
      <c r="N5" s="145" t="s">
        <v>819</v>
      </c>
    </row>
    <row r="6" spans="1:14" s="141" customFormat="1" ht="8.25">
      <c r="A6" s="141" t="s">
        <v>557</v>
      </c>
      <c r="B6" s="146" t="s">
        <v>558</v>
      </c>
      <c r="D6" s="141" t="s">
        <v>667</v>
      </c>
      <c r="E6" s="146" t="s">
        <v>668</v>
      </c>
      <c r="H6" s="146" t="s">
        <v>980</v>
      </c>
      <c r="J6" s="141" t="s">
        <v>858</v>
      </c>
      <c r="K6" s="146" t="s">
        <v>629</v>
      </c>
      <c r="M6" s="141" t="s">
        <v>936</v>
      </c>
      <c r="N6" s="146" t="s">
        <v>799</v>
      </c>
    </row>
    <row r="7" spans="1:14" s="141" customFormat="1" ht="8.25">
      <c r="A7" s="143" t="s">
        <v>559</v>
      </c>
      <c r="B7" s="145" t="s">
        <v>560</v>
      </c>
      <c r="D7" s="143" t="s">
        <v>669</v>
      </c>
      <c r="E7" s="145" t="s">
        <v>670</v>
      </c>
      <c r="G7" s="143" t="s">
        <v>772</v>
      </c>
      <c r="H7" s="145" t="s">
        <v>773</v>
      </c>
      <c r="J7" s="143" t="s">
        <v>859</v>
      </c>
      <c r="K7" s="145" t="s">
        <v>806</v>
      </c>
      <c r="M7" s="143" t="s">
        <v>937</v>
      </c>
      <c r="N7" s="145" t="s">
        <v>731</v>
      </c>
    </row>
    <row r="8" spans="1:14" s="141" customFormat="1" ht="8.25">
      <c r="A8" s="141" t="s">
        <v>561</v>
      </c>
      <c r="B8" s="146" t="s">
        <v>560</v>
      </c>
      <c r="D8" s="140" t="s">
        <v>958</v>
      </c>
      <c r="E8" s="151"/>
      <c r="G8" s="141" t="s">
        <v>774</v>
      </c>
      <c r="H8" s="146" t="s">
        <v>775</v>
      </c>
      <c r="J8" s="141" t="s">
        <v>860</v>
      </c>
      <c r="K8" s="146" t="s">
        <v>714</v>
      </c>
      <c r="M8" s="141" t="s">
        <v>938</v>
      </c>
      <c r="N8" s="146" t="s">
        <v>911</v>
      </c>
    </row>
    <row r="9" spans="1:14" s="141" customFormat="1" ht="8.25">
      <c r="A9" s="143" t="s">
        <v>562</v>
      </c>
      <c r="B9" s="145" t="s">
        <v>563</v>
      </c>
      <c r="D9" s="143" t="s">
        <v>671</v>
      </c>
      <c r="E9" s="145" t="s">
        <v>581</v>
      </c>
      <c r="G9" s="143" t="s">
        <v>776</v>
      </c>
      <c r="H9" s="145" t="s">
        <v>773</v>
      </c>
      <c r="J9" s="143" t="s">
        <v>861</v>
      </c>
      <c r="K9" s="145" t="s">
        <v>986</v>
      </c>
      <c r="M9" s="143" t="s">
        <v>939</v>
      </c>
      <c r="N9" s="145" t="s">
        <v>577</v>
      </c>
    </row>
    <row r="10" spans="1:14" s="141" customFormat="1" ht="8.25">
      <c r="A10" s="141" t="s">
        <v>564</v>
      </c>
      <c r="B10" s="146" t="s">
        <v>563</v>
      </c>
      <c r="D10" s="141" t="s">
        <v>672</v>
      </c>
      <c r="E10" s="146" t="s">
        <v>673</v>
      </c>
      <c r="G10" s="141" t="s">
        <v>777</v>
      </c>
      <c r="H10" s="146" t="s">
        <v>716</v>
      </c>
      <c r="J10" s="141" t="s">
        <v>862</v>
      </c>
      <c r="K10" s="146" t="s">
        <v>866</v>
      </c>
      <c r="M10" s="140" t="s">
        <v>970</v>
      </c>
      <c r="N10" s="151"/>
    </row>
    <row r="11" spans="1:14" s="141" customFormat="1" ht="8.25">
      <c r="A11" s="143" t="s">
        <v>565</v>
      </c>
      <c r="B11" s="145" t="s">
        <v>560</v>
      </c>
      <c r="D11" s="143" t="s">
        <v>674</v>
      </c>
      <c r="E11" s="145" t="s">
        <v>567</v>
      </c>
      <c r="G11" s="140" t="s">
        <v>965</v>
      </c>
      <c r="H11" s="151"/>
      <c r="J11" s="143" t="s">
        <v>863</v>
      </c>
      <c r="K11" s="145" t="s">
        <v>988</v>
      </c>
      <c r="M11" s="143" t="s">
        <v>940</v>
      </c>
      <c r="N11" s="145" t="s">
        <v>779</v>
      </c>
    </row>
    <row r="12" spans="1:14" s="141" customFormat="1" ht="8.25">
      <c r="A12" s="141" t="s">
        <v>566</v>
      </c>
      <c r="B12" s="146" t="s">
        <v>567</v>
      </c>
      <c r="D12" s="141" t="s">
        <v>675</v>
      </c>
      <c r="E12" s="146" t="s">
        <v>676</v>
      </c>
      <c r="G12" s="141" t="s">
        <v>778</v>
      </c>
      <c r="H12" s="146" t="s">
        <v>779</v>
      </c>
      <c r="J12" s="141" t="s">
        <v>864</v>
      </c>
      <c r="K12" s="146" t="s">
        <v>853</v>
      </c>
      <c r="M12" s="141" t="s">
        <v>941</v>
      </c>
      <c r="N12" s="146" t="s">
        <v>735</v>
      </c>
    </row>
    <row r="13" spans="1:14" s="141" customFormat="1" ht="8.25">
      <c r="A13" s="143" t="s">
        <v>568</v>
      </c>
      <c r="B13" s="145" t="s">
        <v>569</v>
      </c>
      <c r="D13" s="143" t="s">
        <v>677</v>
      </c>
      <c r="E13" s="145" t="s">
        <v>567</v>
      </c>
      <c r="G13" s="143" t="s">
        <v>780</v>
      </c>
      <c r="H13" s="145" t="s">
        <v>775</v>
      </c>
      <c r="J13" s="143" t="s">
        <v>865</v>
      </c>
      <c r="K13" s="145" t="s">
        <v>987</v>
      </c>
      <c r="M13" s="143" t="s">
        <v>942</v>
      </c>
      <c r="N13" s="145" t="s">
        <v>712</v>
      </c>
    </row>
    <row r="14" spans="1:14" s="141" customFormat="1" ht="8.25">
      <c r="A14" s="141" t="s">
        <v>974</v>
      </c>
      <c r="B14" s="146" t="s">
        <v>733</v>
      </c>
      <c r="D14" s="141" t="s">
        <v>678</v>
      </c>
      <c r="E14" s="146" t="s">
        <v>679</v>
      </c>
      <c r="G14" s="141" t="s">
        <v>781</v>
      </c>
      <c r="H14" s="146" t="s">
        <v>782</v>
      </c>
      <c r="J14" s="141" t="s">
        <v>867</v>
      </c>
      <c r="K14" s="146" t="s">
        <v>976</v>
      </c>
      <c r="M14" s="140" t="s">
        <v>971</v>
      </c>
      <c r="N14" s="151"/>
    </row>
    <row r="15" spans="1:14" s="141" customFormat="1" ht="8.25">
      <c r="A15" s="143" t="s">
        <v>570</v>
      </c>
      <c r="B15" s="145" t="s">
        <v>571</v>
      </c>
      <c r="D15" s="140" t="s">
        <v>959</v>
      </c>
      <c r="E15" s="151"/>
      <c r="G15" s="143" t="s">
        <v>783</v>
      </c>
      <c r="H15" s="145" t="s">
        <v>588</v>
      </c>
      <c r="J15" s="143" t="s">
        <v>868</v>
      </c>
      <c r="K15" s="145" t="s">
        <v>575</v>
      </c>
      <c r="M15" s="143" t="s">
        <v>943</v>
      </c>
      <c r="N15" s="145" t="s">
        <v>694</v>
      </c>
    </row>
    <row r="16" spans="1:14" s="141" customFormat="1" ht="8.25">
      <c r="A16" s="141" t="s">
        <v>572</v>
      </c>
      <c r="B16" s="146" t="s">
        <v>573</v>
      </c>
      <c r="D16" s="141" t="s">
        <v>680</v>
      </c>
      <c r="E16" s="146" t="s">
        <v>681</v>
      </c>
      <c r="G16" s="141" t="s">
        <v>784</v>
      </c>
      <c r="H16" s="146" t="s">
        <v>618</v>
      </c>
      <c r="J16" s="141" t="s">
        <v>869</v>
      </c>
      <c r="K16" s="146" t="s">
        <v>577</v>
      </c>
      <c r="M16" s="141" t="s">
        <v>944</v>
      </c>
      <c r="N16" s="146" t="s">
        <v>786</v>
      </c>
    </row>
    <row r="17" spans="1:14" s="141" customFormat="1" ht="8.25">
      <c r="A17" s="143" t="s">
        <v>574</v>
      </c>
      <c r="B17" s="145" t="s">
        <v>575</v>
      </c>
      <c r="D17" s="143" t="s">
        <v>682</v>
      </c>
      <c r="E17" s="145" t="s">
        <v>683</v>
      </c>
      <c r="G17" s="143" t="s">
        <v>785</v>
      </c>
      <c r="H17" s="145" t="s">
        <v>786</v>
      </c>
      <c r="J17" s="143" t="s">
        <v>870</v>
      </c>
      <c r="K17" s="145" t="s">
        <v>579</v>
      </c>
      <c r="M17" s="143" t="s">
        <v>945</v>
      </c>
      <c r="N17" s="145" t="s">
        <v>946</v>
      </c>
    </row>
    <row r="18" spans="1:14" s="141" customFormat="1" ht="8.25">
      <c r="A18" s="141" t="s">
        <v>576</v>
      </c>
      <c r="B18" s="146" t="s">
        <v>577</v>
      </c>
      <c r="D18" s="141" t="s">
        <v>684</v>
      </c>
      <c r="E18" s="146" t="s">
        <v>685</v>
      </c>
      <c r="G18" s="141" t="s">
        <v>787</v>
      </c>
      <c r="H18" s="146" t="s">
        <v>984</v>
      </c>
      <c r="J18" s="141" t="s">
        <v>871</v>
      </c>
      <c r="K18" s="146" t="s">
        <v>611</v>
      </c>
      <c r="M18" s="141" t="s">
        <v>947</v>
      </c>
      <c r="N18" s="146" t="s">
        <v>890</v>
      </c>
    </row>
    <row r="19" spans="1:14" s="141" customFormat="1" ht="8.25">
      <c r="A19" s="143" t="s">
        <v>578</v>
      </c>
      <c r="B19" s="145" t="s">
        <v>579</v>
      </c>
      <c r="D19" s="143" t="s">
        <v>686</v>
      </c>
      <c r="E19" s="145" t="s">
        <v>577</v>
      </c>
      <c r="G19" s="143" t="s">
        <v>788</v>
      </c>
      <c r="H19" s="145" t="s">
        <v>789</v>
      </c>
      <c r="J19" s="143" t="s">
        <v>872</v>
      </c>
      <c r="K19" s="145" t="s">
        <v>611</v>
      </c>
      <c r="M19" s="143" t="s">
        <v>948</v>
      </c>
      <c r="N19" s="145" t="s">
        <v>762</v>
      </c>
    </row>
    <row r="20" spans="1:14" s="141" customFormat="1" ht="8.25">
      <c r="A20" s="141" t="s">
        <v>580</v>
      </c>
      <c r="B20" s="146" t="s">
        <v>581</v>
      </c>
      <c r="D20" s="141" t="s">
        <v>687</v>
      </c>
      <c r="E20" s="146" t="s">
        <v>797</v>
      </c>
      <c r="G20" s="141" t="s">
        <v>790</v>
      </c>
      <c r="H20" s="146" t="s">
        <v>737</v>
      </c>
      <c r="J20" s="141" t="s">
        <v>873</v>
      </c>
      <c r="K20" s="146" t="s">
        <v>627</v>
      </c>
      <c r="M20" s="140" t="s">
        <v>972</v>
      </c>
      <c r="N20" s="151"/>
    </row>
    <row r="21" spans="1:14" s="141" customFormat="1" ht="8.25">
      <c r="A21" s="143" t="s">
        <v>582</v>
      </c>
      <c r="B21" s="145" t="s">
        <v>733</v>
      </c>
      <c r="D21" s="140" t="s">
        <v>960</v>
      </c>
      <c r="E21" s="151"/>
      <c r="G21" s="143" t="s">
        <v>791</v>
      </c>
      <c r="H21" s="145" t="s">
        <v>601</v>
      </c>
      <c r="J21" s="143" t="s">
        <v>874</v>
      </c>
      <c r="K21" s="145" t="s">
        <v>629</v>
      </c>
      <c r="M21" s="143" t="s">
        <v>949</v>
      </c>
      <c r="N21" s="145" t="s">
        <v>592</v>
      </c>
    </row>
    <row r="22" spans="1:14" s="141" customFormat="1" ht="8.25">
      <c r="A22" s="141" t="s">
        <v>583</v>
      </c>
      <c r="B22" s="146" t="s">
        <v>584</v>
      </c>
      <c r="D22" s="141" t="s">
        <v>689</v>
      </c>
      <c r="E22" s="146" t="s">
        <v>690</v>
      </c>
      <c r="G22" s="141" t="s">
        <v>792</v>
      </c>
      <c r="H22" s="146" t="s">
        <v>766</v>
      </c>
      <c r="J22" s="141" t="s">
        <v>875</v>
      </c>
      <c r="K22" s="146" t="s">
        <v>653</v>
      </c>
      <c r="M22" s="141" t="s">
        <v>950</v>
      </c>
      <c r="N22" s="146" t="s">
        <v>984</v>
      </c>
    </row>
    <row r="23" spans="1:14" s="141" customFormat="1" ht="8.25">
      <c r="A23" s="140" t="s">
        <v>954</v>
      </c>
      <c r="B23" s="151"/>
      <c r="D23" s="143" t="s">
        <v>691</v>
      </c>
      <c r="E23" s="145" t="s">
        <v>692</v>
      </c>
      <c r="G23" s="143" t="s">
        <v>793</v>
      </c>
      <c r="H23" s="145" t="s">
        <v>794</v>
      </c>
      <c r="J23" s="143" t="s">
        <v>876</v>
      </c>
      <c r="K23" s="145" t="s">
        <v>657</v>
      </c>
      <c r="M23" s="143" t="s">
        <v>951</v>
      </c>
      <c r="N23" s="145" t="s">
        <v>986</v>
      </c>
    </row>
    <row r="24" spans="1:14" s="141" customFormat="1" ht="8.25">
      <c r="A24" s="141" t="s">
        <v>585</v>
      </c>
      <c r="B24" s="146" t="s">
        <v>586</v>
      </c>
      <c r="D24" s="141" t="s">
        <v>693</v>
      </c>
      <c r="E24" s="146" t="s">
        <v>694</v>
      </c>
      <c r="G24" s="141" t="s">
        <v>795</v>
      </c>
      <c r="H24" s="146" t="s">
        <v>702</v>
      </c>
      <c r="J24" s="141" t="s">
        <v>877</v>
      </c>
      <c r="K24" s="146" t="s">
        <v>673</v>
      </c>
      <c r="M24" s="141" t="s">
        <v>952</v>
      </c>
      <c r="N24" s="146" t="s">
        <v>592</v>
      </c>
    </row>
    <row r="25" spans="1:14" s="141" customFormat="1" ht="8.25">
      <c r="A25" s="143" t="s">
        <v>587</v>
      </c>
      <c r="B25" s="145" t="s">
        <v>588</v>
      </c>
      <c r="D25" s="143" t="s">
        <v>695</v>
      </c>
      <c r="E25" s="145" t="s">
        <v>696</v>
      </c>
      <c r="G25" s="143" t="s">
        <v>796</v>
      </c>
      <c r="H25" s="145" t="s">
        <v>866</v>
      </c>
      <c r="J25" s="143" t="s">
        <v>878</v>
      </c>
      <c r="K25" s="145" t="s">
        <v>577</v>
      </c>
      <c r="N25" s="146"/>
    </row>
    <row r="26" spans="1:17" s="141" customFormat="1" ht="8.25">
      <c r="A26" s="141" t="s">
        <v>589</v>
      </c>
      <c r="B26" s="146" t="s">
        <v>590</v>
      </c>
      <c r="D26" s="141" t="s">
        <v>697</v>
      </c>
      <c r="E26" s="146" t="s">
        <v>698</v>
      </c>
      <c r="G26" s="141" t="s">
        <v>798</v>
      </c>
      <c r="H26" s="146" t="s">
        <v>799</v>
      </c>
      <c r="J26" s="141" t="s">
        <v>879</v>
      </c>
      <c r="K26" s="146" t="s">
        <v>690</v>
      </c>
      <c r="N26" s="146"/>
      <c r="P26" s="142"/>
      <c r="Q26" s="142"/>
    </row>
    <row r="27" spans="1:17" s="141" customFormat="1" ht="8.25">
      <c r="A27" s="143" t="s">
        <v>591</v>
      </c>
      <c r="B27" s="145" t="s">
        <v>984</v>
      </c>
      <c r="D27" s="143" t="s">
        <v>699</v>
      </c>
      <c r="E27" s="145" t="s">
        <v>700</v>
      </c>
      <c r="G27" s="143" t="s">
        <v>800</v>
      </c>
      <c r="H27" s="145" t="s">
        <v>799</v>
      </c>
      <c r="J27" s="143" t="s">
        <v>880</v>
      </c>
      <c r="K27" s="145" t="s">
        <v>727</v>
      </c>
      <c r="N27" s="146"/>
      <c r="P27" s="142"/>
      <c r="Q27" s="142"/>
    </row>
    <row r="28" spans="1:17" s="141" customFormat="1" ht="8.25">
      <c r="A28" s="141" t="s">
        <v>593</v>
      </c>
      <c r="B28" s="146" t="s">
        <v>571</v>
      </c>
      <c r="D28" s="141" t="s">
        <v>701</v>
      </c>
      <c r="E28" s="146" t="s">
        <v>702</v>
      </c>
      <c r="G28" s="141" t="s">
        <v>801</v>
      </c>
      <c r="H28" s="146" t="s">
        <v>754</v>
      </c>
      <c r="J28" s="141" t="s">
        <v>881</v>
      </c>
      <c r="K28" s="146" t="s">
        <v>882</v>
      </c>
      <c r="N28" s="146"/>
      <c r="P28" s="142"/>
      <c r="Q28" s="142"/>
    </row>
    <row r="29" spans="1:17" s="141" customFormat="1" ht="8.25">
      <c r="A29" s="143" t="s">
        <v>594</v>
      </c>
      <c r="B29" s="145" t="s">
        <v>595</v>
      </c>
      <c r="D29" s="143" t="s">
        <v>703</v>
      </c>
      <c r="E29" s="145" t="s">
        <v>704</v>
      </c>
      <c r="G29" s="143" t="s">
        <v>802</v>
      </c>
      <c r="H29" s="145" t="s">
        <v>629</v>
      </c>
      <c r="J29" s="143" t="s">
        <v>883</v>
      </c>
      <c r="K29" s="145" t="s">
        <v>827</v>
      </c>
      <c r="N29" s="146"/>
      <c r="P29" s="142"/>
      <c r="Q29" s="142"/>
    </row>
    <row r="30" spans="1:17" s="141" customFormat="1" ht="8.25">
      <c r="A30" s="141" t="s">
        <v>596</v>
      </c>
      <c r="B30" s="146" t="s">
        <v>597</v>
      </c>
      <c r="D30" s="141" t="s">
        <v>705</v>
      </c>
      <c r="E30" s="146" t="s">
        <v>706</v>
      </c>
      <c r="G30" s="140" t="s">
        <v>966</v>
      </c>
      <c r="H30" s="151"/>
      <c r="J30" s="141" t="s">
        <v>884</v>
      </c>
      <c r="K30" s="146" t="s">
        <v>976</v>
      </c>
      <c r="N30" s="146"/>
      <c r="P30" s="142"/>
      <c r="Q30" s="142"/>
    </row>
    <row r="31" spans="1:17" s="141" customFormat="1" ht="8.25">
      <c r="A31" s="143" t="s">
        <v>598</v>
      </c>
      <c r="B31" s="145" t="s">
        <v>599</v>
      </c>
      <c r="D31" s="140" t="s">
        <v>961</v>
      </c>
      <c r="E31" s="151"/>
      <c r="G31" s="141" t="s">
        <v>803</v>
      </c>
      <c r="H31" s="146" t="s">
        <v>629</v>
      </c>
      <c r="J31" s="143" t="s">
        <v>885</v>
      </c>
      <c r="K31" s="145" t="s">
        <v>577</v>
      </c>
      <c r="N31" s="146"/>
      <c r="P31" s="142"/>
      <c r="Q31" s="142"/>
    </row>
    <row r="32" spans="1:17" s="141" customFormat="1" ht="8.25">
      <c r="A32" s="140" t="s">
        <v>955</v>
      </c>
      <c r="B32" s="151"/>
      <c r="D32" s="143" t="s">
        <v>707</v>
      </c>
      <c r="E32" s="145" t="s">
        <v>681</v>
      </c>
      <c r="G32" s="143" t="s">
        <v>804</v>
      </c>
      <c r="H32" s="145" t="s">
        <v>769</v>
      </c>
      <c r="J32" s="141" t="s">
        <v>886</v>
      </c>
      <c r="K32" s="146" t="s">
        <v>560</v>
      </c>
      <c r="N32" s="146"/>
      <c r="P32" s="142"/>
      <c r="Q32" s="142"/>
    </row>
    <row r="33" spans="1:17" s="141" customFormat="1" ht="8.25">
      <c r="A33" s="141" t="s">
        <v>600</v>
      </c>
      <c r="B33" s="146" t="s">
        <v>601</v>
      </c>
      <c r="D33" s="141" t="s">
        <v>708</v>
      </c>
      <c r="E33" s="146" t="s">
        <v>567</v>
      </c>
      <c r="G33" s="141" t="s">
        <v>805</v>
      </c>
      <c r="H33" s="146" t="s">
        <v>806</v>
      </c>
      <c r="J33" s="141" t="s">
        <v>887</v>
      </c>
      <c r="K33" s="146" t="s">
        <v>976</v>
      </c>
      <c r="N33" s="146"/>
      <c r="P33" s="142"/>
      <c r="Q33" s="142"/>
    </row>
    <row r="34" spans="1:17" s="141" customFormat="1" ht="8.25">
      <c r="A34" s="143" t="s">
        <v>602</v>
      </c>
      <c r="B34" s="145" t="s">
        <v>601</v>
      </c>
      <c r="D34" s="143" t="s">
        <v>709</v>
      </c>
      <c r="E34" s="145" t="s">
        <v>688</v>
      </c>
      <c r="G34" s="143" t="s">
        <v>807</v>
      </c>
      <c r="H34" s="145" t="s">
        <v>581</v>
      </c>
      <c r="J34" s="143" t="s">
        <v>888</v>
      </c>
      <c r="K34" s="145" t="s">
        <v>710</v>
      </c>
      <c r="N34" s="146"/>
      <c r="P34" s="142"/>
      <c r="Q34" s="142"/>
    </row>
    <row r="35" spans="1:17" s="141" customFormat="1" ht="8.25">
      <c r="A35" s="141" t="s">
        <v>603</v>
      </c>
      <c r="B35" s="146" t="s">
        <v>973</v>
      </c>
      <c r="D35" s="141" t="s">
        <v>711</v>
      </c>
      <c r="E35" s="146" t="s">
        <v>621</v>
      </c>
      <c r="G35" s="141" t="s">
        <v>808</v>
      </c>
      <c r="H35" s="146" t="s">
        <v>636</v>
      </c>
      <c r="J35" s="140" t="s">
        <v>968</v>
      </c>
      <c r="K35" s="151"/>
      <c r="N35" s="146"/>
      <c r="P35" s="142"/>
      <c r="Q35" s="142"/>
    </row>
    <row r="36" spans="1:17" s="141" customFormat="1" ht="8.25">
      <c r="A36" s="143" t="s">
        <v>604</v>
      </c>
      <c r="B36" s="145" t="s">
        <v>584</v>
      </c>
      <c r="D36" s="143" t="s">
        <v>713</v>
      </c>
      <c r="E36" s="145" t="s">
        <v>714</v>
      </c>
      <c r="G36" s="143" t="s">
        <v>809</v>
      </c>
      <c r="H36" s="145" t="s">
        <v>764</v>
      </c>
      <c r="J36" s="143" t="s">
        <v>889</v>
      </c>
      <c r="K36" s="145" t="s">
        <v>890</v>
      </c>
      <c r="N36" s="146"/>
      <c r="P36" s="142"/>
      <c r="Q36" s="142"/>
    </row>
    <row r="37" spans="1:17" s="141" customFormat="1" ht="8.25">
      <c r="A37" s="141" t="s">
        <v>605</v>
      </c>
      <c r="B37" s="146" t="s">
        <v>606</v>
      </c>
      <c r="D37" s="141" t="s">
        <v>715</v>
      </c>
      <c r="E37" s="146" t="s">
        <v>716</v>
      </c>
      <c r="G37" s="141" t="s">
        <v>810</v>
      </c>
      <c r="H37" s="146" t="s">
        <v>811</v>
      </c>
      <c r="J37" s="141" t="s">
        <v>891</v>
      </c>
      <c r="K37" s="146" t="s">
        <v>819</v>
      </c>
      <c r="N37" s="146"/>
      <c r="P37" s="142"/>
      <c r="Q37" s="142"/>
    </row>
    <row r="38" spans="1:17" s="141" customFormat="1" ht="8.25">
      <c r="A38" s="143" t="s">
        <v>607</v>
      </c>
      <c r="B38" s="145" t="s">
        <v>608</v>
      </c>
      <c r="D38" s="143" t="s">
        <v>717</v>
      </c>
      <c r="E38" s="145" t="s">
        <v>718</v>
      </c>
      <c r="G38" s="143" t="s">
        <v>812</v>
      </c>
      <c r="H38" s="145" t="s">
        <v>813</v>
      </c>
      <c r="J38" s="143" t="s">
        <v>892</v>
      </c>
      <c r="K38" s="145" t="s">
        <v>754</v>
      </c>
      <c r="N38" s="146"/>
      <c r="P38" s="142"/>
      <c r="Q38" s="142"/>
    </row>
    <row r="39" spans="1:17" s="141" customFormat="1" ht="8.25">
      <c r="A39" s="141" t="s">
        <v>609</v>
      </c>
      <c r="B39" s="146" t="s">
        <v>599</v>
      </c>
      <c r="D39" s="141" t="s">
        <v>719</v>
      </c>
      <c r="E39" s="146" t="s">
        <v>676</v>
      </c>
      <c r="G39" s="141" t="s">
        <v>814</v>
      </c>
      <c r="H39" s="146" t="s">
        <v>815</v>
      </c>
      <c r="J39" s="141" t="s">
        <v>979</v>
      </c>
      <c r="K39" s="146" t="s">
        <v>629</v>
      </c>
      <c r="N39" s="146"/>
      <c r="P39" s="142"/>
      <c r="Q39" s="142"/>
    </row>
    <row r="40" spans="1:17" s="141" customFormat="1" ht="8.25">
      <c r="A40" s="143" t="s">
        <v>610</v>
      </c>
      <c r="B40" s="145" t="s">
        <v>611</v>
      </c>
      <c r="D40" s="143" t="s">
        <v>720</v>
      </c>
      <c r="E40" s="145" t="s">
        <v>642</v>
      </c>
      <c r="G40" s="143" t="s">
        <v>816</v>
      </c>
      <c r="H40" s="145" t="s">
        <v>752</v>
      </c>
      <c r="J40" s="143" t="s">
        <v>893</v>
      </c>
      <c r="K40" s="145" t="s">
        <v>606</v>
      </c>
      <c r="N40" s="146"/>
      <c r="P40" s="142"/>
      <c r="Q40" s="142"/>
    </row>
    <row r="41" spans="1:17" s="141" customFormat="1" ht="8.25">
      <c r="A41" s="141" t="s">
        <v>612</v>
      </c>
      <c r="B41" s="146" t="s">
        <v>611</v>
      </c>
      <c r="D41" s="141" t="s">
        <v>721</v>
      </c>
      <c r="E41" s="146" t="s">
        <v>688</v>
      </c>
      <c r="G41" s="141" t="s">
        <v>817</v>
      </c>
      <c r="H41" s="146" t="s">
        <v>696</v>
      </c>
      <c r="J41" s="141" t="s">
        <v>894</v>
      </c>
      <c r="K41" s="146" t="s">
        <v>895</v>
      </c>
      <c r="N41" s="146"/>
      <c r="P41" s="142"/>
      <c r="Q41" s="142"/>
    </row>
    <row r="42" spans="1:17" s="141" customFormat="1" ht="8.25">
      <c r="A42" s="143" t="s">
        <v>613</v>
      </c>
      <c r="B42" s="145" t="s">
        <v>573</v>
      </c>
      <c r="D42" s="143" t="s">
        <v>722</v>
      </c>
      <c r="E42" s="145" t="s">
        <v>723</v>
      </c>
      <c r="G42" s="143" t="s">
        <v>818</v>
      </c>
      <c r="H42" s="145" t="s">
        <v>819</v>
      </c>
      <c r="J42" s="143" t="s">
        <v>896</v>
      </c>
      <c r="K42" s="145" t="s">
        <v>759</v>
      </c>
      <c r="N42" s="146"/>
      <c r="P42" s="142"/>
      <c r="Q42" s="142"/>
    </row>
    <row r="43" spans="1:17" s="141" customFormat="1" ht="8.25">
      <c r="A43" s="141" t="s">
        <v>614</v>
      </c>
      <c r="B43" s="146" t="s">
        <v>615</v>
      </c>
      <c r="D43" s="141" t="s">
        <v>724</v>
      </c>
      <c r="E43" s="146" t="s">
        <v>725</v>
      </c>
      <c r="G43" s="141" t="s">
        <v>820</v>
      </c>
      <c r="H43" s="146" t="s">
        <v>799</v>
      </c>
      <c r="J43" s="141" t="s">
        <v>897</v>
      </c>
      <c r="K43" s="146" t="s">
        <v>660</v>
      </c>
      <c r="N43" s="146"/>
      <c r="P43" s="142"/>
      <c r="Q43" s="142"/>
    </row>
    <row r="44" spans="1:17" s="141" customFormat="1" ht="8.25">
      <c r="A44" s="143" t="s">
        <v>31</v>
      </c>
      <c r="B44" s="145" t="s">
        <v>573</v>
      </c>
      <c r="D44" s="143" t="s">
        <v>726</v>
      </c>
      <c r="E44" s="145" t="s">
        <v>727</v>
      </c>
      <c r="G44" s="143" t="s">
        <v>821</v>
      </c>
      <c r="H44" s="145" t="s">
        <v>977</v>
      </c>
      <c r="J44" s="143" t="s">
        <v>898</v>
      </c>
      <c r="K44" s="145" t="s">
        <v>899</v>
      </c>
      <c r="N44" s="146"/>
      <c r="P44" s="142"/>
      <c r="Q44" s="142"/>
    </row>
    <row r="45" spans="1:17" s="141" customFormat="1" ht="8.25">
      <c r="A45" s="141" t="s">
        <v>616</v>
      </c>
      <c r="B45" s="146" t="s">
        <v>985</v>
      </c>
      <c r="D45" s="141" t="s">
        <v>728</v>
      </c>
      <c r="E45" s="146" t="s">
        <v>729</v>
      </c>
      <c r="G45" s="141" t="s">
        <v>992</v>
      </c>
      <c r="H45" s="146" t="s">
        <v>993</v>
      </c>
      <c r="J45" s="141" t="s">
        <v>900</v>
      </c>
      <c r="K45" s="146" t="s">
        <v>757</v>
      </c>
      <c r="N45" s="146"/>
      <c r="P45" s="142"/>
      <c r="Q45" s="142"/>
    </row>
    <row r="46" spans="1:17" s="141" customFormat="1" ht="8.25">
      <c r="A46" s="143" t="s">
        <v>617</v>
      </c>
      <c r="B46" s="145" t="s">
        <v>618</v>
      </c>
      <c r="D46" s="143" t="s">
        <v>730</v>
      </c>
      <c r="E46" s="145" t="s">
        <v>731</v>
      </c>
      <c r="G46" s="143" t="s">
        <v>822</v>
      </c>
      <c r="H46" s="145" t="s">
        <v>621</v>
      </c>
      <c r="J46" s="143" t="s">
        <v>901</v>
      </c>
      <c r="K46" s="145" t="s">
        <v>769</v>
      </c>
      <c r="N46" s="146"/>
      <c r="P46" s="142"/>
      <c r="Q46" s="142"/>
    </row>
    <row r="47" spans="1:17" s="141" customFormat="1" ht="8.25">
      <c r="A47" s="141" t="s">
        <v>619</v>
      </c>
      <c r="B47" s="146" t="s">
        <v>590</v>
      </c>
      <c r="D47" s="141" t="s">
        <v>732</v>
      </c>
      <c r="E47" s="146" t="s">
        <v>735</v>
      </c>
      <c r="G47" s="144" t="s">
        <v>823</v>
      </c>
      <c r="H47" s="148" t="s">
        <v>797</v>
      </c>
      <c r="J47" s="141" t="s">
        <v>902</v>
      </c>
      <c r="K47" s="146" t="s">
        <v>903</v>
      </c>
      <c r="N47" s="146"/>
      <c r="P47" s="142"/>
      <c r="Q47" s="142"/>
    </row>
    <row r="48" spans="1:17" s="141" customFormat="1" ht="8.25">
      <c r="A48" s="143" t="s">
        <v>620</v>
      </c>
      <c r="B48" s="145" t="s">
        <v>710</v>
      </c>
      <c r="D48" s="143" t="s">
        <v>734</v>
      </c>
      <c r="E48" s="145" t="s">
        <v>712</v>
      </c>
      <c r="G48" s="143" t="s">
        <v>824</v>
      </c>
      <c r="H48" s="145" t="s">
        <v>638</v>
      </c>
      <c r="J48" s="143" t="s">
        <v>904</v>
      </c>
      <c r="K48" s="145" t="s">
        <v>905</v>
      </c>
      <c r="N48" s="146"/>
      <c r="P48" s="142"/>
      <c r="Q48" s="142"/>
    </row>
    <row r="49" spans="1:17" s="141" customFormat="1" ht="8.25">
      <c r="A49" s="141" t="s">
        <v>622</v>
      </c>
      <c r="B49" s="146" t="s">
        <v>623</v>
      </c>
      <c r="D49" s="140" t="s">
        <v>962</v>
      </c>
      <c r="E49" s="151"/>
      <c r="G49" s="144" t="s">
        <v>825</v>
      </c>
      <c r="H49" s="148" t="s">
        <v>679</v>
      </c>
      <c r="J49" s="141" t="s">
        <v>906</v>
      </c>
      <c r="K49" s="146" t="s">
        <v>752</v>
      </c>
      <c r="N49" s="146"/>
      <c r="P49" s="142"/>
      <c r="Q49" s="142"/>
    </row>
    <row r="50" spans="1:17" s="141" customFormat="1" ht="8.25">
      <c r="A50" s="143" t="s">
        <v>624</v>
      </c>
      <c r="B50" s="145" t="s">
        <v>625</v>
      </c>
      <c r="D50" s="143" t="s">
        <v>736</v>
      </c>
      <c r="E50" s="145" t="s">
        <v>737</v>
      </c>
      <c r="G50" s="143" t="s">
        <v>826</v>
      </c>
      <c r="H50" s="145" t="s">
        <v>827</v>
      </c>
      <c r="J50" s="143" t="s">
        <v>907</v>
      </c>
      <c r="K50" s="145" t="s">
        <v>797</v>
      </c>
      <c r="N50" s="146"/>
      <c r="P50" s="142"/>
      <c r="Q50" s="142"/>
    </row>
    <row r="51" spans="1:17" s="141" customFormat="1" ht="8.25">
      <c r="A51" s="141" t="s">
        <v>626</v>
      </c>
      <c r="B51" s="146" t="s">
        <v>627</v>
      </c>
      <c r="D51" s="141" t="s">
        <v>738</v>
      </c>
      <c r="E51" s="146" t="s">
        <v>739</v>
      </c>
      <c r="G51" s="144" t="s">
        <v>828</v>
      </c>
      <c r="H51" s="148" t="s">
        <v>819</v>
      </c>
      <c r="J51" s="141" t="s">
        <v>908</v>
      </c>
      <c r="K51" s="146" t="s">
        <v>909</v>
      </c>
      <c r="N51" s="146"/>
      <c r="P51" s="142"/>
      <c r="Q51" s="142"/>
    </row>
    <row r="52" spans="1:14" s="141" customFormat="1" ht="8.25">
      <c r="A52" s="143" t="s">
        <v>628</v>
      </c>
      <c r="B52" s="145" t="s">
        <v>629</v>
      </c>
      <c r="D52" s="143" t="s">
        <v>740</v>
      </c>
      <c r="E52" s="145" t="s">
        <v>741</v>
      </c>
      <c r="G52" s="143" t="s">
        <v>829</v>
      </c>
      <c r="H52" s="145" t="s">
        <v>716</v>
      </c>
      <c r="J52" s="143" t="s">
        <v>910</v>
      </c>
      <c r="K52" s="145" t="s">
        <v>911</v>
      </c>
      <c r="N52" s="146"/>
    </row>
    <row r="53" spans="1:14" s="141" customFormat="1" ht="8.25">
      <c r="A53" s="140" t="s">
        <v>956</v>
      </c>
      <c r="B53" s="151"/>
      <c r="D53" s="141" t="s">
        <v>742</v>
      </c>
      <c r="E53" s="146" t="s">
        <v>743</v>
      </c>
      <c r="G53" s="144" t="s">
        <v>830</v>
      </c>
      <c r="H53" s="148" t="s">
        <v>599</v>
      </c>
      <c r="J53" s="141" t="s">
        <v>912</v>
      </c>
      <c r="K53" s="146" t="s">
        <v>909</v>
      </c>
      <c r="N53" s="146"/>
    </row>
    <row r="54" spans="1:14" s="141" customFormat="1" ht="8.25">
      <c r="A54" s="141" t="s">
        <v>630</v>
      </c>
      <c r="B54" s="146" t="s">
        <v>664</v>
      </c>
      <c r="D54" s="143" t="s">
        <v>744</v>
      </c>
      <c r="E54" s="145" t="s">
        <v>741</v>
      </c>
      <c r="G54" s="143" t="s">
        <v>831</v>
      </c>
      <c r="H54" s="145" t="s">
        <v>688</v>
      </c>
      <c r="J54" s="140" t="s">
        <v>969</v>
      </c>
      <c r="K54" s="151"/>
      <c r="N54" s="146"/>
    </row>
    <row r="55" spans="1:14" s="141" customFormat="1" ht="8.25">
      <c r="A55" s="143" t="s">
        <v>631</v>
      </c>
      <c r="B55" s="145" t="s">
        <v>632</v>
      </c>
      <c r="D55" s="140" t="s">
        <v>963</v>
      </c>
      <c r="E55" s="151"/>
      <c r="G55" s="144" t="s">
        <v>832</v>
      </c>
      <c r="H55" s="148" t="s">
        <v>988</v>
      </c>
      <c r="J55" s="144" t="s">
        <v>913</v>
      </c>
      <c r="K55" s="148" t="s">
        <v>618</v>
      </c>
      <c r="N55" s="146"/>
    </row>
    <row r="56" spans="1:14" s="141" customFormat="1" ht="8.25">
      <c r="A56" s="141" t="s">
        <v>633</v>
      </c>
      <c r="B56" s="146" t="s">
        <v>634</v>
      </c>
      <c r="D56" s="141" t="s">
        <v>745</v>
      </c>
      <c r="E56" s="146" t="s">
        <v>645</v>
      </c>
      <c r="G56" s="143" t="s">
        <v>833</v>
      </c>
      <c r="H56" s="145" t="s">
        <v>558</v>
      </c>
      <c r="J56" s="143" t="s">
        <v>914</v>
      </c>
      <c r="K56" s="145" t="s">
        <v>750</v>
      </c>
      <c r="N56" s="146"/>
    </row>
    <row r="57" spans="1:14" s="141" customFormat="1" ht="8.25">
      <c r="A57" s="143" t="s">
        <v>635</v>
      </c>
      <c r="B57" s="145" t="s">
        <v>636</v>
      </c>
      <c r="D57" s="143" t="s">
        <v>746</v>
      </c>
      <c r="E57" s="145" t="s">
        <v>647</v>
      </c>
      <c r="G57" s="144" t="s">
        <v>834</v>
      </c>
      <c r="H57" s="148" t="s">
        <v>714</v>
      </c>
      <c r="J57" s="144" t="s">
        <v>915</v>
      </c>
      <c r="K57" s="148" t="s">
        <v>779</v>
      </c>
      <c r="N57" s="146"/>
    </row>
    <row r="58" spans="1:14" s="141" customFormat="1" ht="8.25">
      <c r="A58" s="141" t="s">
        <v>637</v>
      </c>
      <c r="B58" s="146" t="s">
        <v>638</v>
      </c>
      <c r="D58" s="141" t="s">
        <v>747</v>
      </c>
      <c r="E58" s="146" t="s">
        <v>649</v>
      </c>
      <c r="G58" s="143" t="s">
        <v>835</v>
      </c>
      <c r="H58" s="145" t="s">
        <v>714</v>
      </c>
      <c r="J58" s="143" t="s">
        <v>916</v>
      </c>
      <c r="K58" s="145" t="s">
        <v>917</v>
      </c>
      <c r="N58" s="146"/>
    </row>
    <row r="59" spans="1:14" s="141" customFormat="1" ht="8.25">
      <c r="A59" s="143" t="s">
        <v>639</v>
      </c>
      <c r="B59" s="145" t="s">
        <v>710</v>
      </c>
      <c r="D59" s="143" t="s">
        <v>748</v>
      </c>
      <c r="E59" s="145" t="s">
        <v>651</v>
      </c>
      <c r="G59" s="144" t="s">
        <v>836</v>
      </c>
      <c r="H59" s="148" t="s">
        <v>978</v>
      </c>
      <c r="J59" s="144" t="s">
        <v>918</v>
      </c>
      <c r="K59" s="148" t="s">
        <v>670</v>
      </c>
      <c r="N59" s="146"/>
    </row>
    <row r="60" spans="1:14" s="141" customFormat="1" ht="8.25">
      <c r="A60" s="141" t="s">
        <v>640</v>
      </c>
      <c r="B60" s="146" t="s">
        <v>985</v>
      </c>
      <c r="D60" s="141" t="s">
        <v>749</v>
      </c>
      <c r="E60" s="146" t="s">
        <v>750</v>
      </c>
      <c r="G60" s="140" t="s">
        <v>967</v>
      </c>
      <c r="H60" s="151"/>
      <c r="J60" s="143" t="s">
        <v>919</v>
      </c>
      <c r="K60" s="145" t="s">
        <v>662</v>
      </c>
      <c r="N60" s="146"/>
    </row>
    <row r="61" spans="1:14" s="141" customFormat="1" ht="8.25">
      <c r="A61" s="143" t="s">
        <v>641</v>
      </c>
      <c r="B61" s="145" t="s">
        <v>642</v>
      </c>
      <c r="D61" s="143" t="s">
        <v>751</v>
      </c>
      <c r="E61" s="145" t="s">
        <v>752</v>
      </c>
      <c r="G61" s="144" t="s">
        <v>837</v>
      </c>
      <c r="H61" s="148" t="s">
        <v>838</v>
      </c>
      <c r="J61" s="144" t="s">
        <v>920</v>
      </c>
      <c r="K61" s="148" t="s">
        <v>666</v>
      </c>
      <c r="N61" s="146"/>
    </row>
    <row r="62" spans="1:14" s="141" customFormat="1" ht="8.25">
      <c r="A62" s="141" t="s">
        <v>643</v>
      </c>
      <c r="B62" s="146" t="s">
        <v>584</v>
      </c>
      <c r="D62" s="141" t="s">
        <v>753</v>
      </c>
      <c r="E62" s="146" t="s">
        <v>754</v>
      </c>
      <c r="G62" s="143" t="s">
        <v>839</v>
      </c>
      <c r="H62" s="145" t="s">
        <v>655</v>
      </c>
      <c r="J62" s="143" t="s">
        <v>921</v>
      </c>
      <c r="K62" s="145" t="s">
        <v>666</v>
      </c>
      <c r="N62" s="146"/>
    </row>
    <row r="63" spans="1:14" s="141" customFormat="1" ht="8.25">
      <c r="A63" s="143" t="s">
        <v>644</v>
      </c>
      <c r="B63" s="145" t="s">
        <v>645</v>
      </c>
      <c r="D63" s="143" t="s">
        <v>755</v>
      </c>
      <c r="E63" s="145" t="s">
        <v>606</v>
      </c>
      <c r="G63" s="144" t="s">
        <v>840</v>
      </c>
      <c r="H63" s="148" t="s">
        <v>723</v>
      </c>
      <c r="J63" s="144" t="s">
        <v>922</v>
      </c>
      <c r="K63" s="148" t="s">
        <v>668</v>
      </c>
      <c r="N63" s="146"/>
    </row>
    <row r="64" spans="1:14" s="141" customFormat="1" ht="8.25">
      <c r="A64" s="141" t="s">
        <v>646</v>
      </c>
      <c r="B64" s="146" t="s">
        <v>647</v>
      </c>
      <c r="D64" s="141" t="s">
        <v>756</v>
      </c>
      <c r="E64" s="146" t="s">
        <v>757</v>
      </c>
      <c r="G64" s="143" t="s">
        <v>841</v>
      </c>
      <c r="H64" s="145" t="s">
        <v>723</v>
      </c>
      <c r="J64" s="143" t="s">
        <v>923</v>
      </c>
      <c r="K64" s="145" t="s">
        <v>924</v>
      </c>
      <c r="N64" s="146"/>
    </row>
    <row r="65" spans="1:14" s="141" customFormat="1" ht="8.25">
      <c r="A65" s="143" t="s">
        <v>648</v>
      </c>
      <c r="B65" s="145" t="s">
        <v>649</v>
      </c>
      <c r="D65" s="143" t="s">
        <v>758</v>
      </c>
      <c r="E65" s="145" t="s">
        <v>759</v>
      </c>
      <c r="G65" s="144" t="s">
        <v>842</v>
      </c>
      <c r="H65" s="148" t="s">
        <v>567</v>
      </c>
      <c r="J65" s="144" t="s">
        <v>925</v>
      </c>
      <c r="K65" s="148" t="s">
        <v>563</v>
      </c>
      <c r="N65" s="146"/>
    </row>
    <row r="66" spans="1:14" s="141" customFormat="1" ht="8.25">
      <c r="A66" s="141" t="s">
        <v>650</v>
      </c>
      <c r="B66" s="146" t="s">
        <v>651</v>
      </c>
      <c r="D66" s="141" t="s">
        <v>760</v>
      </c>
      <c r="E66" s="146" t="s">
        <v>608</v>
      </c>
      <c r="G66" s="143" t="s">
        <v>843</v>
      </c>
      <c r="H66" s="145" t="s">
        <v>844</v>
      </c>
      <c r="J66" s="143" t="s">
        <v>926</v>
      </c>
      <c r="K66" s="145" t="s">
        <v>599</v>
      </c>
      <c r="N66" s="146"/>
    </row>
    <row r="67" spans="1:14" s="141" customFormat="1" ht="8.25">
      <c r="A67" s="143" t="s">
        <v>652</v>
      </c>
      <c r="B67" s="145" t="s">
        <v>653</v>
      </c>
      <c r="D67" s="143" t="s">
        <v>761</v>
      </c>
      <c r="E67" s="145" t="s">
        <v>762</v>
      </c>
      <c r="G67" s="144" t="s">
        <v>845</v>
      </c>
      <c r="H67" s="148" t="s">
        <v>846</v>
      </c>
      <c r="J67" s="144" t="s">
        <v>927</v>
      </c>
      <c r="K67" s="148" t="s">
        <v>601</v>
      </c>
      <c r="N67" s="146"/>
    </row>
    <row r="68" spans="1:14" s="141" customFormat="1" ht="8.25">
      <c r="A68" s="141" t="s">
        <v>654</v>
      </c>
      <c r="B68" s="146" t="s">
        <v>655</v>
      </c>
      <c r="D68" s="141" t="s">
        <v>763</v>
      </c>
      <c r="E68" s="146" t="s">
        <v>764</v>
      </c>
      <c r="G68" s="143" t="s">
        <v>847</v>
      </c>
      <c r="H68" s="145" t="s">
        <v>599</v>
      </c>
      <c r="J68" s="143" t="s">
        <v>928</v>
      </c>
      <c r="K68" s="145" t="s">
        <v>851</v>
      </c>
      <c r="N68" s="146"/>
    </row>
    <row r="69" spans="1:14" s="141" customFormat="1" ht="8.25">
      <c r="A69" s="143" t="s">
        <v>656</v>
      </c>
      <c r="B69" s="145" t="s">
        <v>657</v>
      </c>
      <c r="D69" s="143" t="s">
        <v>765</v>
      </c>
      <c r="E69" s="145" t="s">
        <v>766</v>
      </c>
      <c r="G69" s="144" t="s">
        <v>848</v>
      </c>
      <c r="H69" s="148" t="s">
        <v>849</v>
      </c>
      <c r="J69" s="144" t="s">
        <v>929</v>
      </c>
      <c r="K69" s="148" t="s">
        <v>723</v>
      </c>
      <c r="N69" s="146"/>
    </row>
    <row r="70" spans="1:14" s="141" customFormat="1" ht="8.25">
      <c r="A70" s="140" t="s">
        <v>957</v>
      </c>
      <c r="B70" s="151"/>
      <c r="D70" s="141" t="s">
        <v>767</v>
      </c>
      <c r="E70" s="146" t="s">
        <v>757</v>
      </c>
      <c r="G70" s="143" t="s">
        <v>850</v>
      </c>
      <c r="H70" s="145" t="s">
        <v>851</v>
      </c>
      <c r="J70" s="143" t="s">
        <v>930</v>
      </c>
      <c r="K70" s="145" t="s">
        <v>683</v>
      </c>
      <c r="N70" s="146"/>
    </row>
    <row r="71" spans="1:14" s="141" customFormat="1" ht="8.25">
      <c r="A71" s="141" t="s">
        <v>658</v>
      </c>
      <c r="B71" s="146" t="s">
        <v>569</v>
      </c>
      <c r="D71" s="143" t="s">
        <v>768</v>
      </c>
      <c r="E71" s="145" t="s">
        <v>769</v>
      </c>
      <c r="G71" s="144" t="s">
        <v>852</v>
      </c>
      <c r="H71" s="148" t="s">
        <v>853</v>
      </c>
      <c r="J71" s="144" t="s">
        <v>931</v>
      </c>
      <c r="K71" s="148" t="s">
        <v>733</v>
      </c>
      <c r="N71" s="146"/>
    </row>
    <row r="72" spans="1:14" s="141" customFormat="1" ht="8.25">
      <c r="A72" s="143" t="s">
        <v>659</v>
      </c>
      <c r="B72" s="145" t="s">
        <v>660</v>
      </c>
      <c r="D72" s="141" t="s">
        <v>770</v>
      </c>
      <c r="E72" s="146" t="s">
        <v>563</v>
      </c>
      <c r="J72" s="143" t="s">
        <v>932</v>
      </c>
      <c r="K72" s="145" t="s">
        <v>579</v>
      </c>
      <c r="N72" s="146"/>
    </row>
    <row r="73" spans="2:14" s="141" customFormat="1" ht="8.25">
      <c r="B73" s="146"/>
      <c r="E73" s="146"/>
      <c r="H73" s="146"/>
      <c r="K73" s="146"/>
      <c r="N73" s="146"/>
    </row>
    <row r="74" spans="2:14" s="141" customFormat="1" ht="8.25">
      <c r="B74" s="146"/>
      <c r="E74" s="146"/>
      <c r="H74" s="146"/>
      <c r="K74" s="146"/>
      <c r="N74" s="146"/>
    </row>
    <row r="75" spans="2:14" s="141" customFormat="1" ht="8.25">
      <c r="B75" s="146"/>
      <c r="E75" s="146"/>
      <c r="H75" s="146"/>
      <c r="K75" s="146"/>
      <c r="N75" s="146"/>
    </row>
    <row r="76" spans="2:14" s="141" customFormat="1" ht="8.25">
      <c r="B76" s="146"/>
      <c r="E76" s="146"/>
      <c r="H76" s="146"/>
      <c r="K76" s="146"/>
      <c r="N76" s="146"/>
    </row>
    <row r="77" spans="2:14" s="141" customFormat="1" ht="8.25">
      <c r="B77" s="146"/>
      <c r="E77" s="146"/>
      <c r="H77" s="146"/>
      <c r="K77" s="146"/>
      <c r="N77" s="146"/>
    </row>
    <row r="78" spans="2:14" s="141" customFormat="1" ht="8.25">
      <c r="B78" s="146"/>
      <c r="E78" s="146"/>
      <c r="H78" s="146"/>
      <c r="K78" s="146"/>
      <c r="N78" s="146"/>
    </row>
    <row r="79" spans="2:14" s="141" customFormat="1" ht="8.25">
      <c r="B79" s="146"/>
      <c r="E79" s="146"/>
      <c r="H79" s="146"/>
      <c r="K79" s="146"/>
      <c r="N79" s="146"/>
    </row>
    <row r="80" spans="2:14" s="141" customFormat="1" ht="8.25">
      <c r="B80" s="146"/>
      <c r="E80" s="146"/>
      <c r="H80" s="146"/>
      <c r="K80" s="146"/>
      <c r="N80" s="146"/>
    </row>
    <row r="81" spans="2:14" s="141" customFormat="1" ht="8.25">
      <c r="B81" s="146"/>
      <c r="E81" s="146"/>
      <c r="H81" s="146"/>
      <c r="K81" s="146"/>
      <c r="N81" s="146"/>
    </row>
    <row r="82" spans="2:14" s="141" customFormat="1" ht="8.25">
      <c r="B82" s="146"/>
      <c r="E82" s="146"/>
      <c r="H82" s="146"/>
      <c r="K82" s="146"/>
      <c r="N82" s="146"/>
    </row>
    <row r="83" spans="2:14" s="141" customFormat="1" ht="8.25">
      <c r="B83" s="146"/>
      <c r="E83" s="146"/>
      <c r="H83" s="146"/>
      <c r="K83" s="146"/>
      <c r="N83" s="146"/>
    </row>
    <row r="84" spans="2:14" s="141" customFormat="1" ht="8.25">
      <c r="B84" s="146"/>
      <c r="E84" s="146"/>
      <c r="H84" s="146"/>
      <c r="K84" s="146"/>
      <c r="N84" s="146"/>
    </row>
    <row r="85" spans="2:14" s="141" customFormat="1" ht="8.25">
      <c r="B85" s="146"/>
      <c r="E85" s="146"/>
      <c r="H85" s="146"/>
      <c r="K85" s="146"/>
      <c r="N85" s="146"/>
    </row>
    <row r="86" spans="2:14" s="141" customFormat="1" ht="8.25">
      <c r="B86" s="146"/>
      <c r="E86" s="146"/>
      <c r="H86" s="146"/>
      <c r="K86" s="146"/>
      <c r="N86" s="146"/>
    </row>
    <row r="87" spans="2:14" s="141" customFormat="1" ht="8.25">
      <c r="B87" s="146"/>
      <c r="E87" s="146"/>
      <c r="H87" s="146"/>
      <c r="K87" s="146"/>
      <c r="N87" s="146"/>
    </row>
    <row r="88" spans="2:14" s="141" customFormat="1" ht="8.25">
      <c r="B88" s="146"/>
      <c r="E88" s="146"/>
      <c r="H88" s="146"/>
      <c r="K88" s="146"/>
      <c r="N88" s="146"/>
    </row>
    <row r="89" spans="2:14" s="141" customFormat="1" ht="8.25">
      <c r="B89" s="146"/>
      <c r="E89" s="146"/>
      <c r="H89" s="146"/>
      <c r="K89" s="146"/>
      <c r="N89" s="146"/>
    </row>
    <row r="90" spans="2:14" s="141" customFormat="1" ht="8.25">
      <c r="B90" s="146"/>
      <c r="E90" s="146"/>
      <c r="H90" s="146"/>
      <c r="K90" s="146"/>
      <c r="N90" s="146"/>
    </row>
    <row r="91" spans="2:14" s="141" customFormat="1" ht="8.25">
      <c r="B91" s="146"/>
      <c r="E91" s="146"/>
      <c r="H91" s="146"/>
      <c r="K91" s="146"/>
      <c r="N91" s="146"/>
    </row>
    <row r="92" spans="2:14" s="141" customFormat="1" ht="8.25">
      <c r="B92" s="146"/>
      <c r="E92" s="146"/>
      <c r="H92" s="146"/>
      <c r="K92" s="146"/>
      <c r="N92" s="146"/>
    </row>
    <row r="93" spans="2:14" s="141" customFormat="1" ht="8.25">
      <c r="B93" s="146"/>
      <c r="E93" s="146"/>
      <c r="H93" s="146"/>
      <c r="K93" s="146"/>
      <c r="N93" s="146"/>
    </row>
    <row r="94" spans="2:14" s="141" customFormat="1" ht="8.25">
      <c r="B94" s="146"/>
      <c r="E94" s="146"/>
      <c r="H94" s="146"/>
      <c r="K94" s="146"/>
      <c r="N94" s="146"/>
    </row>
    <row r="95" spans="2:14" s="141" customFormat="1" ht="8.25">
      <c r="B95" s="146"/>
      <c r="E95" s="146"/>
      <c r="H95" s="146"/>
      <c r="K95" s="146"/>
      <c r="N95" s="146"/>
    </row>
    <row r="96" spans="2:14" s="141" customFormat="1" ht="8.25">
      <c r="B96" s="146"/>
      <c r="E96" s="146"/>
      <c r="H96" s="146"/>
      <c r="K96" s="146"/>
      <c r="N96" s="146"/>
    </row>
    <row r="97" spans="2:14" s="141" customFormat="1" ht="8.25">
      <c r="B97" s="146"/>
      <c r="E97" s="146"/>
      <c r="H97" s="146"/>
      <c r="K97" s="146"/>
      <c r="N97" s="146"/>
    </row>
    <row r="98" spans="2:14" s="141" customFormat="1" ht="8.25">
      <c r="B98" s="146"/>
      <c r="E98" s="146"/>
      <c r="H98" s="146"/>
      <c r="K98" s="146"/>
      <c r="N98" s="146"/>
    </row>
    <row r="99" spans="2:14" s="141" customFormat="1" ht="8.25">
      <c r="B99" s="146"/>
      <c r="E99" s="146"/>
      <c r="H99" s="146"/>
      <c r="K99" s="146"/>
      <c r="N99" s="146"/>
    </row>
    <row r="100" spans="2:14" s="141" customFormat="1" ht="8.25">
      <c r="B100" s="146"/>
      <c r="E100" s="146"/>
      <c r="H100" s="146"/>
      <c r="K100" s="146"/>
      <c r="N100" s="146"/>
    </row>
    <row r="101" spans="2:14" s="141" customFormat="1" ht="8.25">
      <c r="B101" s="146"/>
      <c r="E101" s="146"/>
      <c r="H101" s="146"/>
      <c r="K101" s="146"/>
      <c r="N101" s="146"/>
    </row>
    <row r="102" spans="2:14" s="141" customFormat="1" ht="8.25">
      <c r="B102" s="146"/>
      <c r="E102" s="146"/>
      <c r="H102" s="146"/>
      <c r="K102" s="146"/>
      <c r="N102" s="146"/>
    </row>
    <row r="103" spans="2:14" s="141" customFormat="1" ht="8.25">
      <c r="B103" s="146"/>
      <c r="E103" s="146"/>
      <c r="H103" s="146"/>
      <c r="K103" s="146"/>
      <c r="N103" s="146"/>
    </row>
    <row r="104" spans="2:14" s="141" customFormat="1" ht="8.25">
      <c r="B104" s="146"/>
      <c r="E104" s="146"/>
      <c r="H104" s="146"/>
      <c r="K104" s="146"/>
      <c r="N104" s="146"/>
    </row>
    <row r="105" spans="2:14" s="141" customFormat="1" ht="8.25">
      <c r="B105" s="146"/>
      <c r="E105" s="146"/>
      <c r="H105" s="146"/>
      <c r="K105" s="146"/>
      <c r="N105" s="146"/>
    </row>
    <row r="106" spans="2:14" s="141" customFormat="1" ht="8.25">
      <c r="B106" s="146"/>
      <c r="E106" s="146"/>
      <c r="H106" s="146"/>
      <c r="K106" s="146"/>
      <c r="N106" s="146"/>
    </row>
    <row r="107" spans="2:14" s="141" customFormat="1" ht="8.25">
      <c r="B107" s="146"/>
      <c r="E107" s="146"/>
      <c r="H107" s="146"/>
      <c r="K107" s="146"/>
      <c r="N107" s="146"/>
    </row>
    <row r="108" spans="2:14" s="141" customFormat="1" ht="8.25">
      <c r="B108" s="146"/>
      <c r="E108" s="146"/>
      <c r="H108" s="146"/>
      <c r="K108" s="146"/>
      <c r="N108" s="146"/>
    </row>
    <row r="109" spans="2:14" s="141" customFormat="1" ht="8.25">
      <c r="B109" s="146"/>
      <c r="E109" s="146"/>
      <c r="H109" s="146"/>
      <c r="K109" s="146"/>
      <c r="N109" s="146"/>
    </row>
    <row r="110" spans="2:14" s="141" customFormat="1" ht="8.25">
      <c r="B110" s="146"/>
      <c r="E110" s="146"/>
      <c r="H110" s="146"/>
      <c r="K110" s="146"/>
      <c r="N110" s="146"/>
    </row>
    <row r="111" spans="2:14" s="141" customFormat="1" ht="8.25">
      <c r="B111" s="146"/>
      <c r="E111" s="146"/>
      <c r="H111" s="146"/>
      <c r="K111" s="146"/>
      <c r="N111" s="146"/>
    </row>
    <row r="112" spans="2:14" s="141" customFormat="1" ht="8.25">
      <c r="B112" s="146"/>
      <c r="E112" s="146"/>
      <c r="H112" s="146"/>
      <c r="K112" s="146"/>
      <c r="N112" s="146"/>
    </row>
    <row r="113" spans="2:14" s="141" customFormat="1" ht="8.25">
      <c r="B113" s="146"/>
      <c r="E113" s="146"/>
      <c r="H113" s="146"/>
      <c r="K113" s="146"/>
      <c r="N113" s="146"/>
    </row>
    <row r="114" spans="2:14" s="141" customFormat="1" ht="8.25">
      <c r="B114" s="146"/>
      <c r="E114" s="146"/>
      <c r="H114" s="146"/>
      <c r="K114" s="146"/>
      <c r="N114" s="146"/>
    </row>
    <row r="115" spans="2:14" s="141" customFormat="1" ht="8.25">
      <c r="B115" s="146"/>
      <c r="E115" s="146"/>
      <c r="H115" s="146"/>
      <c r="K115" s="146"/>
      <c r="N115" s="146"/>
    </row>
    <row r="116" spans="2:14" s="141" customFormat="1" ht="8.25">
      <c r="B116" s="146"/>
      <c r="E116" s="146"/>
      <c r="H116" s="146"/>
      <c r="K116" s="146"/>
      <c r="N116" s="146"/>
    </row>
    <row r="117" spans="2:14" s="141" customFormat="1" ht="8.25">
      <c r="B117" s="146"/>
      <c r="E117" s="146"/>
      <c r="H117" s="146"/>
      <c r="K117" s="146"/>
      <c r="N117" s="146"/>
    </row>
    <row r="118" spans="2:14" s="141" customFormat="1" ht="8.25">
      <c r="B118" s="146"/>
      <c r="E118" s="146"/>
      <c r="H118" s="146"/>
      <c r="K118" s="146"/>
      <c r="N118" s="146"/>
    </row>
    <row r="119" spans="2:14" s="141" customFormat="1" ht="8.25">
      <c r="B119" s="146"/>
      <c r="E119" s="146"/>
      <c r="H119" s="146"/>
      <c r="K119" s="146"/>
      <c r="N119" s="146"/>
    </row>
    <row r="120" spans="2:14" s="141" customFormat="1" ht="8.25">
      <c r="B120" s="146"/>
      <c r="E120" s="146"/>
      <c r="H120" s="146"/>
      <c r="K120" s="146"/>
      <c r="N120" s="146"/>
    </row>
    <row r="121" spans="2:14" s="141" customFormat="1" ht="8.25">
      <c r="B121" s="146"/>
      <c r="E121" s="146"/>
      <c r="H121" s="146"/>
      <c r="K121" s="146"/>
      <c r="N121" s="146"/>
    </row>
    <row r="122" spans="2:14" s="141" customFormat="1" ht="8.25">
      <c r="B122" s="146"/>
      <c r="E122" s="146"/>
      <c r="H122" s="146"/>
      <c r="K122" s="146"/>
      <c r="N122" s="146"/>
    </row>
    <row r="123" spans="2:14" s="141" customFormat="1" ht="8.25">
      <c r="B123" s="146"/>
      <c r="E123" s="146"/>
      <c r="H123" s="146"/>
      <c r="K123" s="146"/>
      <c r="N123" s="146"/>
    </row>
    <row r="124" spans="2:14" s="141" customFormat="1" ht="8.25">
      <c r="B124" s="146"/>
      <c r="E124" s="146"/>
      <c r="H124" s="146"/>
      <c r="K124" s="146"/>
      <c r="N124" s="146"/>
    </row>
    <row r="125" spans="2:14" s="141" customFormat="1" ht="8.25">
      <c r="B125" s="146"/>
      <c r="E125" s="146"/>
      <c r="H125" s="146"/>
      <c r="K125" s="146"/>
      <c r="N125" s="146"/>
    </row>
    <row r="126" spans="2:14" s="141" customFormat="1" ht="8.25">
      <c r="B126" s="146"/>
      <c r="E126" s="146"/>
      <c r="H126" s="146"/>
      <c r="K126" s="146"/>
      <c r="N126" s="146"/>
    </row>
    <row r="127" spans="2:14" s="141" customFormat="1" ht="8.25">
      <c r="B127" s="146"/>
      <c r="E127" s="146"/>
      <c r="H127" s="146"/>
      <c r="K127" s="146"/>
      <c r="N127" s="146"/>
    </row>
    <row r="128" spans="2:14" s="141" customFormat="1" ht="8.25">
      <c r="B128" s="146"/>
      <c r="E128" s="146"/>
      <c r="H128" s="146"/>
      <c r="K128" s="146"/>
      <c r="N128" s="146"/>
    </row>
    <row r="129" spans="2:14" s="141" customFormat="1" ht="8.25">
      <c r="B129" s="146"/>
      <c r="E129" s="146"/>
      <c r="H129" s="146"/>
      <c r="K129" s="146"/>
      <c r="N129" s="146"/>
    </row>
    <row r="130" spans="2:14" s="141" customFormat="1" ht="8.25">
      <c r="B130" s="146"/>
      <c r="E130" s="146"/>
      <c r="H130" s="146"/>
      <c r="K130" s="146"/>
      <c r="N130" s="146"/>
    </row>
    <row r="131" spans="2:14" s="141" customFormat="1" ht="8.25">
      <c r="B131" s="146"/>
      <c r="E131" s="146"/>
      <c r="H131" s="146"/>
      <c r="K131" s="146"/>
      <c r="N131" s="146"/>
    </row>
    <row r="132" spans="2:14" s="141" customFormat="1" ht="8.25">
      <c r="B132" s="146"/>
      <c r="E132" s="146"/>
      <c r="H132" s="146"/>
      <c r="K132" s="146"/>
      <c r="N132" s="146"/>
    </row>
    <row r="133" spans="2:14" s="141" customFormat="1" ht="8.25">
      <c r="B133" s="146"/>
      <c r="E133" s="146"/>
      <c r="H133" s="146"/>
      <c r="K133" s="146"/>
      <c r="N133" s="146"/>
    </row>
    <row r="134" spans="2:14" s="141" customFormat="1" ht="8.25">
      <c r="B134" s="146"/>
      <c r="E134" s="146"/>
      <c r="H134" s="146"/>
      <c r="K134" s="146"/>
      <c r="N134" s="146"/>
    </row>
    <row r="135" spans="2:14" s="141" customFormat="1" ht="8.25">
      <c r="B135" s="146"/>
      <c r="E135" s="146"/>
      <c r="H135" s="146"/>
      <c r="K135" s="146"/>
      <c r="N135" s="146"/>
    </row>
    <row r="136" spans="2:14" s="141" customFormat="1" ht="8.25">
      <c r="B136" s="146"/>
      <c r="E136" s="146"/>
      <c r="H136" s="146"/>
      <c r="K136" s="146"/>
      <c r="N136" s="146"/>
    </row>
    <row r="137" spans="2:14" s="141" customFormat="1" ht="8.25">
      <c r="B137" s="146"/>
      <c r="E137" s="146"/>
      <c r="H137" s="146"/>
      <c r="K137" s="146"/>
      <c r="N137" s="146"/>
    </row>
    <row r="138" spans="2:14" s="141" customFormat="1" ht="8.25">
      <c r="B138" s="146"/>
      <c r="E138" s="146"/>
      <c r="H138" s="146"/>
      <c r="K138" s="146"/>
      <c r="N138" s="146"/>
    </row>
    <row r="139" spans="2:14" s="141" customFormat="1" ht="8.25">
      <c r="B139" s="146"/>
      <c r="E139" s="146"/>
      <c r="H139" s="146"/>
      <c r="K139" s="146"/>
      <c r="N139" s="146"/>
    </row>
    <row r="140" spans="2:14" s="141" customFormat="1" ht="8.25">
      <c r="B140" s="146"/>
      <c r="E140" s="146"/>
      <c r="H140" s="146"/>
      <c r="K140" s="146"/>
      <c r="N140" s="146"/>
    </row>
    <row r="141" spans="2:14" s="141" customFormat="1" ht="8.25">
      <c r="B141" s="146"/>
      <c r="E141" s="146"/>
      <c r="H141" s="146"/>
      <c r="K141" s="146"/>
      <c r="N141" s="146"/>
    </row>
    <row r="142" spans="2:14" s="141" customFormat="1" ht="8.25">
      <c r="B142" s="146"/>
      <c r="E142" s="146"/>
      <c r="H142" s="146"/>
      <c r="K142" s="146"/>
      <c r="N142" s="146"/>
    </row>
    <row r="143" spans="2:14" s="141" customFormat="1" ht="8.25">
      <c r="B143" s="146"/>
      <c r="E143" s="146"/>
      <c r="H143" s="146"/>
      <c r="K143" s="146"/>
      <c r="N143" s="146"/>
    </row>
    <row r="144" spans="2:14" s="141" customFormat="1" ht="8.25">
      <c r="B144" s="146"/>
      <c r="E144" s="146"/>
      <c r="H144" s="146"/>
      <c r="K144" s="146"/>
      <c r="N144" s="146"/>
    </row>
    <row r="145" spans="2:14" s="141" customFormat="1" ht="8.25">
      <c r="B145" s="146"/>
      <c r="E145" s="146"/>
      <c r="H145" s="146"/>
      <c r="K145" s="146"/>
      <c r="N145" s="146"/>
    </row>
    <row r="146" spans="2:14" s="141" customFormat="1" ht="8.25">
      <c r="B146" s="146"/>
      <c r="E146" s="146"/>
      <c r="H146" s="146"/>
      <c r="K146" s="146"/>
      <c r="N146" s="146"/>
    </row>
    <row r="147" spans="2:14" s="141" customFormat="1" ht="8.25">
      <c r="B147" s="146"/>
      <c r="E147" s="146"/>
      <c r="H147" s="146"/>
      <c r="K147" s="146"/>
      <c r="N147" s="146"/>
    </row>
    <row r="148" spans="2:14" s="141" customFormat="1" ht="8.25">
      <c r="B148" s="146"/>
      <c r="E148" s="146"/>
      <c r="H148" s="146"/>
      <c r="K148" s="146"/>
      <c r="N148" s="146"/>
    </row>
    <row r="149" spans="2:14" s="141" customFormat="1" ht="8.25">
      <c r="B149" s="146"/>
      <c r="E149" s="146"/>
      <c r="H149" s="146"/>
      <c r="K149" s="146"/>
      <c r="N149" s="146"/>
    </row>
    <row r="150" spans="2:14" s="141" customFormat="1" ht="8.25">
      <c r="B150" s="146"/>
      <c r="E150" s="146"/>
      <c r="H150" s="146"/>
      <c r="K150" s="146"/>
      <c r="N150" s="146"/>
    </row>
    <row r="151" spans="2:14" s="141" customFormat="1" ht="8.25">
      <c r="B151" s="146"/>
      <c r="E151" s="146"/>
      <c r="H151" s="146"/>
      <c r="K151" s="146"/>
      <c r="N151" s="146"/>
    </row>
    <row r="152" spans="2:14" s="141" customFormat="1" ht="8.25">
      <c r="B152" s="146"/>
      <c r="E152" s="146"/>
      <c r="H152" s="146"/>
      <c r="K152" s="146"/>
      <c r="N152" s="146"/>
    </row>
    <row r="153" spans="2:14" s="141" customFormat="1" ht="8.25">
      <c r="B153" s="146"/>
      <c r="E153" s="146"/>
      <c r="H153" s="146"/>
      <c r="K153" s="146"/>
      <c r="N153" s="146"/>
    </row>
    <row r="154" spans="2:14" s="141" customFormat="1" ht="8.25">
      <c r="B154" s="146"/>
      <c r="E154" s="146"/>
      <c r="H154" s="146"/>
      <c r="K154" s="146"/>
      <c r="N154" s="146"/>
    </row>
    <row r="155" spans="2:14" s="141" customFormat="1" ht="8.25">
      <c r="B155" s="146"/>
      <c r="E155" s="146"/>
      <c r="H155" s="146"/>
      <c r="K155" s="146"/>
      <c r="N155" s="146"/>
    </row>
    <row r="156" spans="2:14" s="141" customFormat="1" ht="8.25">
      <c r="B156" s="146"/>
      <c r="E156" s="146"/>
      <c r="H156" s="146"/>
      <c r="K156" s="146"/>
      <c r="N156" s="146"/>
    </row>
    <row r="157" spans="2:14" s="141" customFormat="1" ht="8.25">
      <c r="B157" s="146"/>
      <c r="E157" s="146"/>
      <c r="H157" s="146"/>
      <c r="K157" s="146"/>
      <c r="N157" s="146"/>
    </row>
    <row r="158" spans="2:14" s="141" customFormat="1" ht="8.25">
      <c r="B158" s="146"/>
      <c r="E158" s="146"/>
      <c r="H158" s="146"/>
      <c r="K158" s="146"/>
      <c r="N158" s="146"/>
    </row>
    <row r="159" spans="2:14" s="141" customFormat="1" ht="8.25">
      <c r="B159" s="146"/>
      <c r="E159" s="146"/>
      <c r="H159" s="146"/>
      <c r="K159" s="146"/>
      <c r="N159" s="146"/>
    </row>
    <row r="160" spans="2:14" s="141" customFormat="1" ht="8.25">
      <c r="B160" s="146"/>
      <c r="E160" s="146"/>
      <c r="H160" s="146"/>
      <c r="K160" s="146"/>
      <c r="N160" s="146"/>
    </row>
    <row r="161" spans="2:14" s="141" customFormat="1" ht="8.25">
      <c r="B161" s="146"/>
      <c r="E161" s="146"/>
      <c r="H161" s="146"/>
      <c r="K161" s="146"/>
      <c r="N161" s="146"/>
    </row>
    <row r="162" spans="2:14" s="141" customFormat="1" ht="8.25">
      <c r="B162" s="146"/>
      <c r="E162" s="146"/>
      <c r="H162" s="146"/>
      <c r="K162" s="146"/>
      <c r="N162" s="146"/>
    </row>
    <row r="163" spans="2:14" s="141" customFormat="1" ht="8.25">
      <c r="B163" s="146"/>
      <c r="E163" s="146"/>
      <c r="H163" s="146"/>
      <c r="K163" s="146"/>
      <c r="N163" s="146"/>
    </row>
    <row r="164" spans="2:14" s="141" customFormat="1" ht="8.25">
      <c r="B164" s="146"/>
      <c r="E164" s="146"/>
      <c r="H164" s="146"/>
      <c r="K164" s="146"/>
      <c r="N164" s="146"/>
    </row>
    <row r="165" spans="2:14" s="141" customFormat="1" ht="8.25">
      <c r="B165" s="146"/>
      <c r="E165" s="146"/>
      <c r="H165" s="146"/>
      <c r="K165" s="146"/>
      <c r="N165" s="146"/>
    </row>
    <row r="166" spans="2:14" s="141" customFormat="1" ht="8.25">
      <c r="B166" s="146"/>
      <c r="E166" s="146"/>
      <c r="H166" s="146"/>
      <c r="K166" s="146"/>
      <c r="N166" s="146"/>
    </row>
    <row r="167" spans="2:14" s="141" customFormat="1" ht="8.25">
      <c r="B167" s="146"/>
      <c r="E167" s="146"/>
      <c r="H167" s="146"/>
      <c r="K167" s="146"/>
      <c r="N167" s="146"/>
    </row>
    <row r="168" spans="2:14" s="141" customFormat="1" ht="8.25">
      <c r="B168" s="146"/>
      <c r="E168" s="146"/>
      <c r="H168" s="146"/>
      <c r="K168" s="146"/>
      <c r="N168" s="146"/>
    </row>
    <row r="169" spans="2:14" s="141" customFormat="1" ht="8.25">
      <c r="B169" s="146"/>
      <c r="E169" s="146"/>
      <c r="H169" s="146"/>
      <c r="K169" s="146"/>
      <c r="N169" s="146"/>
    </row>
    <row r="170" spans="2:14" s="141" customFormat="1" ht="8.25">
      <c r="B170" s="146"/>
      <c r="E170" s="146"/>
      <c r="H170" s="146"/>
      <c r="K170" s="146"/>
      <c r="N170" s="146"/>
    </row>
    <row r="171" spans="2:14" s="141" customFormat="1" ht="8.25">
      <c r="B171" s="146"/>
      <c r="E171" s="146"/>
      <c r="H171" s="146"/>
      <c r="K171" s="146"/>
      <c r="N171" s="146"/>
    </row>
    <row r="172" spans="2:14" s="141" customFormat="1" ht="8.25">
      <c r="B172" s="146"/>
      <c r="E172" s="146"/>
      <c r="H172" s="146"/>
      <c r="K172" s="146"/>
      <c r="N172" s="146"/>
    </row>
    <row r="173" spans="2:14" s="141" customFormat="1" ht="8.25">
      <c r="B173" s="146"/>
      <c r="E173" s="146"/>
      <c r="H173" s="146"/>
      <c r="K173" s="146"/>
      <c r="N173" s="146"/>
    </row>
    <row r="174" spans="2:14" s="141" customFormat="1" ht="8.25">
      <c r="B174" s="146"/>
      <c r="E174" s="146"/>
      <c r="H174" s="146"/>
      <c r="K174" s="146"/>
      <c r="N174" s="146"/>
    </row>
    <row r="175" spans="2:14" s="141" customFormat="1" ht="8.25">
      <c r="B175" s="146"/>
      <c r="E175" s="146"/>
      <c r="H175" s="146"/>
      <c r="K175" s="146"/>
      <c r="N175" s="146"/>
    </row>
    <row r="176" spans="2:14" s="141" customFormat="1" ht="8.25">
      <c r="B176" s="146"/>
      <c r="E176" s="146"/>
      <c r="H176" s="146"/>
      <c r="K176" s="146"/>
      <c r="N176" s="146"/>
    </row>
    <row r="177" spans="2:14" s="141" customFormat="1" ht="8.25">
      <c r="B177" s="146"/>
      <c r="E177" s="146"/>
      <c r="H177" s="146"/>
      <c r="K177" s="146"/>
      <c r="N177" s="146"/>
    </row>
    <row r="178" spans="2:14" s="141" customFormat="1" ht="8.25">
      <c r="B178" s="146"/>
      <c r="E178" s="146"/>
      <c r="H178" s="146"/>
      <c r="K178" s="146"/>
      <c r="N178" s="146"/>
    </row>
    <row r="179" spans="2:14" s="141" customFormat="1" ht="8.25">
      <c r="B179" s="146"/>
      <c r="E179" s="146"/>
      <c r="H179" s="146"/>
      <c r="K179" s="146"/>
      <c r="N179" s="146"/>
    </row>
    <row r="180" spans="2:14" s="141" customFormat="1" ht="8.25">
      <c r="B180" s="146"/>
      <c r="E180" s="146"/>
      <c r="H180" s="146"/>
      <c r="K180" s="146"/>
      <c r="N180" s="146"/>
    </row>
    <row r="181" spans="2:14" s="141" customFormat="1" ht="8.25">
      <c r="B181" s="146"/>
      <c r="E181" s="146"/>
      <c r="H181" s="146"/>
      <c r="K181" s="146"/>
      <c r="N181" s="146"/>
    </row>
    <row r="182" spans="2:14" s="141" customFormat="1" ht="8.25">
      <c r="B182" s="146"/>
      <c r="E182" s="146"/>
      <c r="H182" s="146"/>
      <c r="K182" s="146"/>
      <c r="N182" s="146"/>
    </row>
    <row r="183" spans="2:14" s="26" customFormat="1" ht="9.75">
      <c r="B183" s="150"/>
      <c r="E183" s="150"/>
      <c r="H183" s="150"/>
      <c r="K183" s="150"/>
      <c r="N183" s="150"/>
    </row>
    <row r="184" spans="2:14" s="26" customFormat="1" ht="9.75">
      <c r="B184" s="150"/>
      <c r="E184" s="150"/>
      <c r="H184" s="150"/>
      <c r="K184" s="150"/>
      <c r="N184" s="150"/>
    </row>
    <row r="185" spans="2:14" s="26" customFormat="1" ht="9.75">
      <c r="B185" s="150"/>
      <c r="E185" s="150"/>
      <c r="H185" s="150"/>
      <c r="K185" s="150"/>
      <c r="N185" s="150"/>
    </row>
    <row r="186" spans="2:14" s="26" customFormat="1" ht="9.75">
      <c r="B186" s="150"/>
      <c r="E186" s="150"/>
      <c r="H186" s="150"/>
      <c r="K186" s="150"/>
      <c r="N186" s="150"/>
    </row>
    <row r="187" spans="2:14" s="26" customFormat="1" ht="9.75">
      <c r="B187" s="150"/>
      <c r="E187" s="150"/>
      <c r="H187" s="150"/>
      <c r="K187" s="150"/>
      <c r="N187" s="150"/>
    </row>
    <row r="188" spans="2:14" s="26" customFormat="1" ht="9.75">
      <c r="B188" s="150"/>
      <c r="E188" s="150"/>
      <c r="H188" s="150"/>
      <c r="K188" s="150"/>
      <c r="N188" s="150"/>
    </row>
    <row r="189" spans="2:14" s="26" customFormat="1" ht="9.75">
      <c r="B189" s="150"/>
      <c r="E189" s="150"/>
      <c r="H189" s="150"/>
      <c r="K189" s="150"/>
      <c r="N189" s="150"/>
    </row>
    <row r="190" spans="2:14" s="26" customFormat="1" ht="9.75">
      <c r="B190" s="150"/>
      <c r="E190" s="150"/>
      <c r="H190" s="150"/>
      <c r="K190" s="150"/>
      <c r="N190" s="150"/>
    </row>
    <row r="191" spans="2:14" s="26" customFormat="1" ht="9.75">
      <c r="B191" s="150"/>
      <c r="E191" s="150"/>
      <c r="H191" s="150"/>
      <c r="K191" s="150"/>
      <c r="N191" s="150"/>
    </row>
    <row r="192" spans="2:14" s="26" customFormat="1" ht="9.75">
      <c r="B192" s="150"/>
      <c r="E192" s="150"/>
      <c r="H192" s="150"/>
      <c r="K192" s="150"/>
      <c r="N192" s="150"/>
    </row>
    <row r="193" spans="2:14" s="26" customFormat="1" ht="9.75">
      <c r="B193" s="150"/>
      <c r="E193" s="150"/>
      <c r="H193" s="150"/>
      <c r="K193" s="150"/>
      <c r="N193" s="150"/>
    </row>
    <row r="194" spans="2:14" s="26" customFormat="1" ht="9.75">
      <c r="B194" s="150"/>
      <c r="E194" s="150"/>
      <c r="H194" s="150"/>
      <c r="K194" s="150"/>
      <c r="N194" s="150"/>
    </row>
    <row r="195" spans="2:14" s="26" customFormat="1" ht="9.75">
      <c r="B195" s="150"/>
      <c r="E195" s="150"/>
      <c r="H195" s="150"/>
      <c r="K195" s="150"/>
      <c r="N195" s="150"/>
    </row>
    <row r="196" spans="2:14" s="26" customFormat="1" ht="9.75">
      <c r="B196" s="150"/>
      <c r="E196" s="150"/>
      <c r="H196" s="150"/>
      <c r="K196" s="150"/>
      <c r="N196" s="150"/>
    </row>
    <row r="197" spans="2:14" s="26" customFormat="1" ht="9.75">
      <c r="B197" s="150"/>
      <c r="E197" s="150"/>
      <c r="H197" s="150"/>
      <c r="K197" s="150"/>
      <c r="N197" s="150"/>
    </row>
    <row r="198" spans="2:14" s="26" customFormat="1" ht="9.75">
      <c r="B198" s="150"/>
      <c r="E198" s="150"/>
      <c r="H198" s="150"/>
      <c r="K198" s="150"/>
      <c r="N198" s="150"/>
    </row>
    <row r="199" spans="2:14" s="26" customFormat="1" ht="9.75">
      <c r="B199" s="150"/>
      <c r="E199" s="150"/>
      <c r="H199" s="150"/>
      <c r="K199" s="150"/>
      <c r="N199" s="150"/>
    </row>
    <row r="200" spans="2:14" s="26" customFormat="1" ht="9.75">
      <c r="B200" s="150"/>
      <c r="E200" s="150"/>
      <c r="H200" s="150"/>
      <c r="K200" s="150"/>
      <c r="N200" s="150"/>
    </row>
    <row r="201" spans="2:14" s="26" customFormat="1" ht="9.75">
      <c r="B201" s="150"/>
      <c r="E201" s="150"/>
      <c r="H201" s="150"/>
      <c r="K201" s="150"/>
      <c r="N201" s="150"/>
    </row>
    <row r="202" spans="2:14" s="26" customFormat="1" ht="9.75">
      <c r="B202" s="150"/>
      <c r="E202" s="150"/>
      <c r="H202" s="150"/>
      <c r="K202" s="150"/>
      <c r="N202" s="150"/>
    </row>
    <row r="203" spans="2:14" s="26" customFormat="1" ht="9.75">
      <c r="B203" s="150"/>
      <c r="E203" s="150"/>
      <c r="H203" s="150"/>
      <c r="K203" s="150"/>
      <c r="N203" s="150"/>
    </row>
    <row r="204" spans="2:14" s="26" customFormat="1" ht="9.75">
      <c r="B204" s="150"/>
      <c r="E204" s="150"/>
      <c r="H204" s="150"/>
      <c r="K204" s="150"/>
      <c r="N204" s="150"/>
    </row>
    <row r="205" spans="2:14" s="26" customFormat="1" ht="9.75">
      <c r="B205" s="150"/>
      <c r="E205" s="150"/>
      <c r="H205" s="150"/>
      <c r="K205" s="150"/>
      <c r="N205" s="150"/>
    </row>
    <row r="206" spans="2:14" s="26" customFormat="1" ht="9.75">
      <c r="B206" s="150"/>
      <c r="E206" s="150"/>
      <c r="H206" s="150"/>
      <c r="K206" s="150"/>
      <c r="N206" s="150"/>
    </row>
    <row r="207" spans="2:14" s="26" customFormat="1" ht="9.75">
      <c r="B207" s="150"/>
      <c r="E207" s="150"/>
      <c r="H207" s="150"/>
      <c r="K207" s="150"/>
      <c r="N207" s="150"/>
    </row>
    <row r="208" spans="2:14" s="26" customFormat="1" ht="9.75">
      <c r="B208" s="150"/>
      <c r="E208" s="150"/>
      <c r="H208" s="150"/>
      <c r="K208" s="150"/>
      <c r="N208" s="150"/>
    </row>
    <row r="209" spans="2:14" s="26" customFormat="1" ht="9.75">
      <c r="B209" s="150"/>
      <c r="E209" s="150"/>
      <c r="H209" s="150"/>
      <c r="K209" s="150"/>
      <c r="N209" s="150"/>
    </row>
    <row r="210" spans="2:14" s="26" customFormat="1" ht="9.75">
      <c r="B210" s="150"/>
      <c r="E210" s="150"/>
      <c r="H210" s="150"/>
      <c r="K210" s="150"/>
      <c r="N210" s="150"/>
    </row>
    <row r="211" spans="2:14" s="26" customFormat="1" ht="9.75">
      <c r="B211" s="150"/>
      <c r="E211" s="150"/>
      <c r="H211" s="150"/>
      <c r="K211" s="150"/>
      <c r="N211" s="150"/>
    </row>
    <row r="212" spans="2:14" s="26" customFormat="1" ht="9.75">
      <c r="B212" s="150"/>
      <c r="E212" s="150"/>
      <c r="H212" s="150"/>
      <c r="K212" s="150"/>
      <c r="N212" s="150"/>
    </row>
    <row r="213" spans="2:14" s="26" customFormat="1" ht="9.75">
      <c r="B213" s="150"/>
      <c r="E213" s="150"/>
      <c r="H213" s="150"/>
      <c r="K213" s="150"/>
      <c r="N213" s="150"/>
    </row>
    <row r="214" spans="2:14" s="26" customFormat="1" ht="9.75">
      <c r="B214" s="150"/>
      <c r="E214" s="150"/>
      <c r="H214" s="150"/>
      <c r="K214" s="150"/>
      <c r="N214" s="150"/>
    </row>
    <row r="215" spans="2:14" s="26" customFormat="1" ht="9.75">
      <c r="B215" s="150"/>
      <c r="E215" s="150"/>
      <c r="H215" s="150"/>
      <c r="K215" s="150"/>
      <c r="N215" s="150"/>
    </row>
    <row r="216" spans="2:14" s="26" customFormat="1" ht="9.75">
      <c r="B216" s="150"/>
      <c r="E216" s="150"/>
      <c r="H216" s="150"/>
      <c r="K216" s="150"/>
      <c r="N216" s="150"/>
    </row>
    <row r="217" spans="2:14" s="26" customFormat="1" ht="14.25">
      <c r="B217" s="150"/>
      <c r="E217" s="150"/>
      <c r="G217"/>
      <c r="H217" s="152"/>
      <c r="K217" s="150"/>
      <c r="N217" s="150"/>
    </row>
    <row r="218" spans="2:14" s="26" customFormat="1" ht="14.25">
      <c r="B218" s="150"/>
      <c r="E218" s="150"/>
      <c r="G218"/>
      <c r="H218" s="152"/>
      <c r="K218" s="150"/>
      <c r="N218" s="150"/>
    </row>
    <row r="219" spans="2:14" s="26" customFormat="1" ht="14.25">
      <c r="B219" s="150"/>
      <c r="E219" s="150"/>
      <c r="G219"/>
      <c r="H219" s="152"/>
      <c r="K219" s="150"/>
      <c r="N219" s="150"/>
    </row>
    <row r="220" spans="2:14" s="26" customFormat="1" ht="14.25">
      <c r="B220" s="150"/>
      <c r="E220" s="150"/>
      <c r="G220"/>
      <c r="H220" s="152"/>
      <c r="K220" s="150"/>
      <c r="N220" s="150"/>
    </row>
    <row r="221" spans="2:14" s="26" customFormat="1" ht="14.25">
      <c r="B221" s="150"/>
      <c r="E221" s="150"/>
      <c r="G221"/>
      <c r="H221" s="152"/>
      <c r="K221" s="150"/>
      <c r="N221" s="150"/>
    </row>
    <row r="222" spans="2:14" s="26" customFormat="1" ht="14.25">
      <c r="B222" s="150"/>
      <c r="E222" s="150"/>
      <c r="G222"/>
      <c r="H222" s="152"/>
      <c r="K222" s="150"/>
      <c r="N222" s="150"/>
    </row>
    <row r="223" spans="2:14" s="26" customFormat="1" ht="14.25">
      <c r="B223" s="150"/>
      <c r="E223" s="150"/>
      <c r="G223"/>
      <c r="H223" s="152"/>
      <c r="K223" s="150"/>
      <c r="N223" s="150"/>
    </row>
    <row r="224" spans="2:14" s="26" customFormat="1" ht="14.25">
      <c r="B224" s="150"/>
      <c r="E224" s="150"/>
      <c r="G224"/>
      <c r="H224" s="152"/>
      <c r="K224" s="150"/>
      <c r="N224" s="150"/>
    </row>
    <row r="225" spans="2:14" s="26" customFormat="1" ht="14.25">
      <c r="B225" s="150"/>
      <c r="E225" s="150"/>
      <c r="G225"/>
      <c r="H225" s="152"/>
      <c r="K225" s="150"/>
      <c r="N225" s="150"/>
    </row>
    <row r="226" spans="2:14" s="26" customFormat="1" ht="14.25">
      <c r="B226" s="150"/>
      <c r="E226" s="150"/>
      <c r="G226"/>
      <c r="H226" s="152"/>
      <c r="K226" s="150"/>
      <c r="N226" s="150"/>
    </row>
    <row r="227" spans="2:14" s="26" customFormat="1" ht="14.25">
      <c r="B227" s="150"/>
      <c r="E227" s="150"/>
      <c r="G227"/>
      <c r="H227" s="152"/>
      <c r="K227" s="150"/>
      <c r="N227" s="150"/>
    </row>
    <row r="228" spans="2:14" s="26" customFormat="1" ht="9.75">
      <c r="B228" s="150"/>
      <c r="E228" s="150"/>
      <c r="H228" s="150"/>
      <c r="K228" s="150"/>
      <c r="N228" s="150"/>
    </row>
    <row r="229" spans="2:14" s="26" customFormat="1" ht="9.75">
      <c r="B229" s="150"/>
      <c r="E229" s="150"/>
      <c r="H229" s="150"/>
      <c r="K229" s="150"/>
      <c r="N229" s="150"/>
    </row>
    <row r="230" spans="2:14" s="26" customFormat="1" ht="9.75">
      <c r="B230" s="150"/>
      <c r="E230" s="150"/>
      <c r="H230" s="150"/>
      <c r="K230" s="150"/>
      <c r="N230" s="150"/>
    </row>
    <row r="231" spans="2:14" s="26" customFormat="1" ht="9.75">
      <c r="B231" s="150"/>
      <c r="E231" s="150"/>
      <c r="H231" s="150"/>
      <c r="K231" s="150"/>
      <c r="N231" s="150"/>
    </row>
    <row r="232" spans="2:14" s="26" customFormat="1" ht="9.75">
      <c r="B232" s="150"/>
      <c r="E232" s="150"/>
      <c r="H232" s="150"/>
      <c r="K232" s="150"/>
      <c r="N232" s="150"/>
    </row>
    <row r="233" spans="2:14" s="26" customFormat="1" ht="9.75">
      <c r="B233" s="150"/>
      <c r="E233" s="150"/>
      <c r="H233" s="150"/>
      <c r="K233" s="150"/>
      <c r="N233" s="150"/>
    </row>
    <row r="234" spans="2:14" s="26" customFormat="1" ht="9.75">
      <c r="B234" s="150"/>
      <c r="E234" s="150"/>
      <c r="H234" s="150"/>
      <c r="K234" s="150"/>
      <c r="N234" s="150"/>
    </row>
    <row r="235" spans="2:14" s="26" customFormat="1" ht="9.75">
      <c r="B235" s="150"/>
      <c r="E235" s="150"/>
      <c r="H235" s="150"/>
      <c r="K235" s="150"/>
      <c r="N235" s="150"/>
    </row>
    <row r="236" spans="2:14" s="26" customFormat="1" ht="9.75">
      <c r="B236" s="150"/>
      <c r="E236" s="150"/>
      <c r="H236" s="150"/>
      <c r="K236" s="150"/>
      <c r="N236" s="150"/>
    </row>
    <row r="237" spans="2:14" s="26" customFormat="1" ht="9.75">
      <c r="B237" s="150"/>
      <c r="E237" s="150"/>
      <c r="H237" s="150"/>
      <c r="K237" s="150"/>
      <c r="N237" s="150"/>
    </row>
    <row r="238" spans="2:14" s="26" customFormat="1" ht="9.75">
      <c r="B238" s="150"/>
      <c r="E238" s="150"/>
      <c r="H238" s="150"/>
      <c r="K238" s="150"/>
      <c r="N238" s="150"/>
    </row>
    <row r="239" spans="2:14" s="26" customFormat="1" ht="9.75">
      <c r="B239" s="150"/>
      <c r="E239" s="150"/>
      <c r="H239" s="150"/>
      <c r="K239" s="150"/>
      <c r="N239" s="150"/>
    </row>
    <row r="240" spans="2:14" s="26" customFormat="1" ht="9.75">
      <c r="B240" s="150"/>
      <c r="E240" s="150"/>
      <c r="H240" s="150"/>
      <c r="K240" s="150"/>
      <c r="N240" s="150"/>
    </row>
    <row r="241" spans="2:14" s="26" customFormat="1" ht="9.75">
      <c r="B241" s="150"/>
      <c r="E241" s="150"/>
      <c r="H241" s="150"/>
      <c r="K241" s="150"/>
      <c r="N241" s="150"/>
    </row>
    <row r="242" spans="2:14" s="26" customFormat="1" ht="9.75">
      <c r="B242" s="150"/>
      <c r="E242" s="150"/>
      <c r="H242" s="150"/>
      <c r="K242" s="150"/>
      <c r="N242" s="150"/>
    </row>
    <row r="243" spans="2:14" s="26" customFormat="1" ht="9.75">
      <c r="B243" s="150"/>
      <c r="E243" s="150"/>
      <c r="H243" s="150"/>
      <c r="K243" s="150"/>
      <c r="N243" s="150"/>
    </row>
    <row r="244" spans="2:14" s="26" customFormat="1" ht="9.75">
      <c r="B244" s="150"/>
      <c r="E244" s="150"/>
      <c r="H244" s="150"/>
      <c r="K244" s="150"/>
      <c r="N244" s="150"/>
    </row>
    <row r="245" spans="2:14" s="26" customFormat="1" ht="9.75">
      <c r="B245" s="150"/>
      <c r="E245" s="150"/>
      <c r="H245" s="150"/>
      <c r="K245" s="150"/>
      <c r="N245" s="150"/>
    </row>
    <row r="246" spans="2:14" s="26" customFormat="1" ht="14.25">
      <c r="B246" s="150"/>
      <c r="E246" s="150"/>
      <c r="G246"/>
      <c r="H246" s="152"/>
      <c r="K246" s="150"/>
      <c r="N246" s="150"/>
    </row>
    <row r="247" spans="2:14" s="26" customFormat="1" ht="14.25">
      <c r="B247" s="150"/>
      <c r="E247" s="150"/>
      <c r="G247"/>
      <c r="H247" s="152"/>
      <c r="K247" s="150"/>
      <c r="N247" s="150"/>
    </row>
    <row r="248" spans="2:14" s="26" customFormat="1" ht="14.25">
      <c r="B248" s="150"/>
      <c r="E248" s="150"/>
      <c r="G248"/>
      <c r="H248" s="152"/>
      <c r="K248" s="150"/>
      <c r="N248" s="150"/>
    </row>
    <row r="249" spans="2:14" s="26" customFormat="1" ht="14.25">
      <c r="B249" s="150"/>
      <c r="E249" s="150"/>
      <c r="G249"/>
      <c r="H249" s="152"/>
      <c r="K249" s="150"/>
      <c r="N249" s="150"/>
    </row>
    <row r="250" spans="2:14" s="26" customFormat="1" ht="14.25">
      <c r="B250" s="150"/>
      <c r="E250" s="150"/>
      <c r="G250"/>
      <c r="H250" s="152"/>
      <c r="K250" s="150"/>
      <c r="N250" s="150"/>
    </row>
    <row r="251" spans="2:14" s="26" customFormat="1" ht="14.25">
      <c r="B251" s="150"/>
      <c r="E251" s="150"/>
      <c r="G251"/>
      <c r="H251" s="152"/>
      <c r="K251" s="150"/>
      <c r="N251" s="150"/>
    </row>
    <row r="252" spans="2:14" s="26" customFormat="1" ht="14.25">
      <c r="B252" s="150"/>
      <c r="E252" s="150"/>
      <c r="G252"/>
      <c r="H252" s="152"/>
      <c r="K252" s="150"/>
      <c r="N252" s="150"/>
    </row>
    <row r="253" spans="2:14" s="26" customFormat="1" ht="14.25">
      <c r="B253" s="150"/>
      <c r="E253" s="150"/>
      <c r="G253"/>
      <c r="H253" s="152"/>
      <c r="K253" s="150"/>
      <c r="N253" s="150"/>
    </row>
    <row r="254" spans="2:14" s="26" customFormat="1" ht="14.25">
      <c r="B254" s="150"/>
      <c r="E254" s="150"/>
      <c r="G254"/>
      <c r="H254" s="152"/>
      <c r="K254" s="150"/>
      <c r="N254" s="150"/>
    </row>
    <row r="255" spans="2:14" s="26" customFormat="1" ht="14.25">
      <c r="B255" s="150"/>
      <c r="E255" s="150"/>
      <c r="G255"/>
      <c r="H255" s="152"/>
      <c r="K255" s="150"/>
      <c r="N255" s="150"/>
    </row>
    <row r="256" spans="2:14" s="26" customFormat="1" ht="14.25">
      <c r="B256" s="150"/>
      <c r="E256" s="150"/>
      <c r="G256"/>
      <c r="H256" s="152"/>
      <c r="K256" s="150"/>
      <c r="N256" s="150"/>
    </row>
    <row r="257" spans="2:14" s="26" customFormat="1" ht="14.25">
      <c r="B257" s="150"/>
      <c r="E257" s="150"/>
      <c r="G257"/>
      <c r="H257" s="152"/>
      <c r="K257" s="150"/>
      <c r="N257" s="150"/>
    </row>
    <row r="258" spans="2:14" s="26" customFormat="1" ht="14.25">
      <c r="B258" s="150"/>
      <c r="E258" s="150"/>
      <c r="G258"/>
      <c r="H258" s="152"/>
      <c r="K258" s="150"/>
      <c r="N258" s="150"/>
    </row>
    <row r="259" spans="2:14" s="26" customFormat="1" ht="14.25">
      <c r="B259" s="150"/>
      <c r="E259" s="150"/>
      <c r="G259"/>
      <c r="H259" s="152"/>
      <c r="K259" s="150"/>
      <c r="N259" s="150"/>
    </row>
    <row r="260" spans="2:14" s="26" customFormat="1" ht="14.25">
      <c r="B260" s="150"/>
      <c r="E260" s="150"/>
      <c r="G260"/>
      <c r="H260" s="152"/>
      <c r="K260" s="150"/>
      <c r="N260" s="150"/>
    </row>
    <row r="261" spans="2:14" s="26" customFormat="1" ht="14.25">
      <c r="B261" s="150"/>
      <c r="E261" s="150"/>
      <c r="G261"/>
      <c r="H261" s="152"/>
      <c r="K261" s="150"/>
      <c r="N261" s="150"/>
    </row>
    <row r="262" spans="2:14" s="26" customFormat="1" ht="14.25">
      <c r="B262" s="150"/>
      <c r="E262" s="150"/>
      <c r="G262"/>
      <c r="H262" s="152"/>
      <c r="K262" s="150"/>
      <c r="N262" s="150"/>
    </row>
    <row r="263" spans="2:14" s="26" customFormat="1" ht="14.25">
      <c r="B263" s="150"/>
      <c r="E263" s="150"/>
      <c r="G263"/>
      <c r="H263" s="152"/>
      <c r="K263" s="150"/>
      <c r="N263" s="150"/>
    </row>
    <row r="264" spans="2:14" s="26" customFormat="1" ht="14.25">
      <c r="B264" s="150"/>
      <c r="E264" s="150"/>
      <c r="G264"/>
      <c r="H264" s="152"/>
      <c r="K264" s="150"/>
      <c r="N264" s="150"/>
    </row>
    <row r="265" spans="2:14" s="26" customFormat="1" ht="14.25">
      <c r="B265" s="150"/>
      <c r="E265" s="150"/>
      <c r="G265"/>
      <c r="H265" s="152"/>
      <c r="K265" s="150"/>
      <c r="N265" s="150"/>
    </row>
    <row r="266" spans="2:14" s="26" customFormat="1" ht="14.25">
      <c r="B266" s="150"/>
      <c r="E266" s="150"/>
      <c r="G266"/>
      <c r="H266" s="152"/>
      <c r="K266" s="150"/>
      <c r="N266" s="150"/>
    </row>
    <row r="267" spans="2:14" s="26" customFormat="1" ht="14.25">
      <c r="B267" s="150"/>
      <c r="E267" s="150"/>
      <c r="G267"/>
      <c r="H267" s="152"/>
      <c r="K267" s="150"/>
      <c r="N267" s="150"/>
    </row>
    <row r="268" spans="2:14" s="26" customFormat="1" ht="14.25">
      <c r="B268" s="150"/>
      <c r="E268" s="150"/>
      <c r="G268"/>
      <c r="H268" s="152"/>
      <c r="K268" s="150"/>
      <c r="N268" s="150"/>
    </row>
    <row r="269" spans="2:14" s="26" customFormat="1" ht="14.25">
      <c r="B269" s="150"/>
      <c r="E269" s="150"/>
      <c r="G269"/>
      <c r="H269" s="152"/>
      <c r="K269" s="150"/>
      <c r="N269" s="150"/>
    </row>
    <row r="270" spans="2:14" s="26" customFormat="1" ht="14.25">
      <c r="B270" s="150"/>
      <c r="E270" s="150"/>
      <c r="G270"/>
      <c r="H270" s="152"/>
      <c r="K270" s="150"/>
      <c r="N270" s="150"/>
    </row>
    <row r="271" spans="2:14" s="26" customFormat="1" ht="14.25">
      <c r="B271" s="150"/>
      <c r="E271" s="150"/>
      <c r="G271"/>
      <c r="H271" s="152"/>
      <c r="K271" s="150"/>
      <c r="N271" s="150"/>
    </row>
    <row r="272" spans="2:14" s="26" customFormat="1" ht="14.25">
      <c r="B272" s="150"/>
      <c r="E272" s="150"/>
      <c r="G272"/>
      <c r="H272" s="152"/>
      <c r="K272" s="150"/>
      <c r="N272" s="150"/>
    </row>
    <row r="273" spans="2:14" s="26" customFormat="1" ht="14.25">
      <c r="B273" s="150"/>
      <c r="E273" s="150"/>
      <c r="G273"/>
      <c r="H273" s="152"/>
      <c r="K273" s="150"/>
      <c r="N273" s="150"/>
    </row>
    <row r="274" spans="2:14" s="26" customFormat="1" ht="14.25">
      <c r="B274" s="150"/>
      <c r="E274" s="150"/>
      <c r="G274"/>
      <c r="H274" s="152"/>
      <c r="K274" s="150"/>
      <c r="N274" s="150"/>
    </row>
    <row r="275" spans="2:14" s="26" customFormat="1" ht="14.25">
      <c r="B275" s="150"/>
      <c r="E275" s="150"/>
      <c r="G275"/>
      <c r="H275" s="152"/>
      <c r="K275" s="150"/>
      <c r="N275" s="150"/>
    </row>
    <row r="276" spans="2:14" s="26" customFormat="1" ht="9.75">
      <c r="B276" s="150"/>
      <c r="E276" s="150"/>
      <c r="H276" s="150"/>
      <c r="K276" s="150"/>
      <c r="N276" s="150"/>
    </row>
    <row r="277" spans="2:14" s="26" customFormat="1" ht="9.75">
      <c r="B277" s="150"/>
      <c r="E277" s="150"/>
      <c r="H277" s="150"/>
      <c r="K277" s="150"/>
      <c r="N277" s="150"/>
    </row>
    <row r="278" spans="2:14" s="26" customFormat="1" ht="9.75">
      <c r="B278" s="150"/>
      <c r="E278" s="150"/>
      <c r="H278" s="150"/>
      <c r="K278" s="150"/>
      <c r="N278" s="150"/>
    </row>
    <row r="279" spans="2:14" s="26" customFormat="1" ht="9.75">
      <c r="B279" s="150"/>
      <c r="E279" s="150"/>
      <c r="H279" s="150"/>
      <c r="K279" s="150"/>
      <c r="N279" s="150"/>
    </row>
    <row r="280" spans="2:14" s="26" customFormat="1" ht="9.75">
      <c r="B280" s="150"/>
      <c r="E280" s="150"/>
      <c r="H280" s="150"/>
      <c r="K280" s="150"/>
      <c r="N280" s="150"/>
    </row>
    <row r="281" spans="2:14" s="26" customFormat="1" ht="9.75">
      <c r="B281" s="150"/>
      <c r="E281" s="150"/>
      <c r="H281" s="150"/>
      <c r="K281" s="150"/>
      <c r="N281" s="150"/>
    </row>
    <row r="282" spans="2:14" s="26" customFormat="1" ht="9.75">
      <c r="B282" s="150"/>
      <c r="E282" s="150"/>
      <c r="H282" s="150"/>
      <c r="K282" s="150"/>
      <c r="N282" s="150"/>
    </row>
    <row r="283" spans="2:14" s="26" customFormat="1" ht="9.75">
      <c r="B283" s="150"/>
      <c r="E283" s="150"/>
      <c r="H283" s="150"/>
      <c r="K283" s="150"/>
      <c r="N283" s="150"/>
    </row>
    <row r="284" spans="2:14" s="26" customFormat="1" ht="9.75">
      <c r="B284" s="150"/>
      <c r="E284" s="150"/>
      <c r="H284" s="150"/>
      <c r="K284" s="150"/>
      <c r="N284" s="150"/>
    </row>
    <row r="285" spans="2:14" s="26" customFormat="1" ht="9.75">
      <c r="B285" s="150"/>
      <c r="E285" s="150"/>
      <c r="H285" s="150"/>
      <c r="K285" s="150"/>
      <c r="N285" s="150"/>
    </row>
    <row r="286" spans="2:14" s="26" customFormat="1" ht="9.75">
      <c r="B286" s="150"/>
      <c r="E286" s="150"/>
      <c r="H286" s="150"/>
      <c r="K286" s="150"/>
      <c r="N286" s="150"/>
    </row>
    <row r="287" spans="2:14" s="26" customFormat="1" ht="9.75">
      <c r="B287" s="150"/>
      <c r="E287" s="150"/>
      <c r="H287" s="150"/>
      <c r="K287" s="150"/>
      <c r="N287" s="150"/>
    </row>
    <row r="288" spans="2:14" s="26" customFormat="1" ht="9.75">
      <c r="B288" s="150"/>
      <c r="E288" s="150"/>
      <c r="H288" s="150"/>
      <c r="K288" s="150"/>
      <c r="N288" s="150"/>
    </row>
    <row r="289" spans="2:14" s="26" customFormat="1" ht="9.75">
      <c r="B289" s="150"/>
      <c r="E289" s="150"/>
      <c r="H289" s="150"/>
      <c r="K289" s="150"/>
      <c r="N289" s="150"/>
    </row>
    <row r="290" spans="2:14" s="26" customFormat="1" ht="9.75">
      <c r="B290" s="150"/>
      <c r="E290" s="150"/>
      <c r="H290" s="150"/>
      <c r="K290" s="150"/>
      <c r="N290" s="150"/>
    </row>
    <row r="291" spans="2:14" s="26" customFormat="1" ht="9.75">
      <c r="B291" s="150"/>
      <c r="E291" s="150"/>
      <c r="H291" s="150"/>
      <c r="K291" s="150"/>
      <c r="N291" s="150"/>
    </row>
    <row r="292" spans="2:14" s="26" customFormat="1" ht="9.75">
      <c r="B292" s="150"/>
      <c r="E292" s="150"/>
      <c r="H292" s="150"/>
      <c r="K292" s="150"/>
      <c r="N292" s="150"/>
    </row>
    <row r="293" spans="2:14" s="26" customFormat="1" ht="9.75">
      <c r="B293" s="150"/>
      <c r="E293" s="150"/>
      <c r="H293" s="150"/>
      <c r="K293" s="150"/>
      <c r="N293" s="150"/>
    </row>
    <row r="294" spans="2:14" s="26" customFormat="1" ht="9.75">
      <c r="B294" s="150"/>
      <c r="E294" s="150"/>
      <c r="H294" s="150"/>
      <c r="K294" s="150"/>
      <c r="N294" s="150"/>
    </row>
    <row r="295" spans="2:14" s="26" customFormat="1" ht="9.75">
      <c r="B295" s="150"/>
      <c r="E295" s="150"/>
      <c r="H295" s="150"/>
      <c r="K295" s="150"/>
      <c r="N295" s="150"/>
    </row>
    <row r="296" spans="2:14" s="26" customFormat="1" ht="9.75">
      <c r="B296" s="150"/>
      <c r="E296" s="150"/>
      <c r="H296" s="150"/>
      <c r="K296" s="150"/>
      <c r="N296" s="150"/>
    </row>
    <row r="297" spans="2:14" s="26" customFormat="1" ht="9.75">
      <c r="B297" s="150"/>
      <c r="E297" s="150"/>
      <c r="H297" s="150"/>
      <c r="K297" s="150"/>
      <c r="N297" s="150"/>
    </row>
    <row r="298" spans="2:14" s="26" customFormat="1" ht="9.75">
      <c r="B298" s="150"/>
      <c r="E298" s="150"/>
      <c r="H298" s="150"/>
      <c r="K298" s="150"/>
      <c r="N298" s="150"/>
    </row>
    <row r="299" spans="2:14" s="26" customFormat="1" ht="9.75">
      <c r="B299" s="150"/>
      <c r="E299" s="150"/>
      <c r="H299" s="150"/>
      <c r="K299" s="150"/>
      <c r="N299" s="150"/>
    </row>
    <row r="300" spans="2:14" s="26" customFormat="1" ht="9.75">
      <c r="B300" s="150"/>
      <c r="E300" s="150"/>
      <c r="H300" s="150"/>
      <c r="K300" s="150"/>
      <c r="N300" s="150"/>
    </row>
  </sheetData>
  <sheetProtection/>
  <printOptions/>
  <pageMargins left="0.7086614173228347" right="0.7086614173228347" top="0.7480314960629921" bottom="0.7480314960629921" header="0.31496062992125984" footer="0.31496062992125984"/>
  <pageSetup horizontalDpi="600" verticalDpi="600" orientation="landscape" paperSize="5" scale="80" r:id="rId1"/>
  <headerFooter>
    <oddFooter>&amp;LOLIS Gap Analysis Questionnaire | &amp;A&amp;C[ENTER ORG NAME]&amp;RPage &amp;P of &amp;N</oddFooter>
  </headerFooter>
</worksheet>
</file>

<file path=xl/worksheets/sheet4.xml><?xml version="1.0" encoding="utf-8"?>
<worksheet xmlns="http://schemas.openxmlformats.org/spreadsheetml/2006/main" xmlns:r="http://schemas.openxmlformats.org/officeDocument/2006/relationships">
  <sheetPr>
    <tabColor theme="1" tint="0.24998000264167786"/>
  </sheetPr>
  <dimension ref="A1:N36"/>
  <sheetViews>
    <sheetView showGridLines="0" zoomScalePageLayoutView="0" workbookViewId="0" topLeftCell="A1">
      <selection activeCell="B5" sqref="B5:J5"/>
    </sheetView>
  </sheetViews>
  <sheetFormatPr defaultColWidth="9.140625" defaultRowHeight="15"/>
  <cols>
    <col min="1" max="1" width="24.28125" style="0" customWidth="1"/>
    <col min="2" max="2" width="4.57421875" style="0" customWidth="1"/>
    <col min="3" max="3" width="18.140625" style="0" customWidth="1"/>
    <col min="4" max="4" width="4.57421875" style="0" customWidth="1"/>
    <col min="5" max="5" width="20.00390625" style="0" customWidth="1"/>
    <col min="6" max="6" width="4.57421875" style="0" customWidth="1"/>
    <col min="7" max="7" width="16.140625" style="0" customWidth="1"/>
    <col min="8" max="8" width="4.57421875" style="0" customWidth="1"/>
    <col min="9" max="9" width="13.57421875" style="0" customWidth="1"/>
    <col min="10" max="10" width="4.57421875" style="0" customWidth="1"/>
    <col min="11" max="11" width="18.421875" style="0" customWidth="1"/>
    <col min="12" max="12" width="4.57421875" style="0" customWidth="1"/>
    <col min="13" max="13" width="15.28125" style="0" customWidth="1"/>
    <col min="14" max="14" width="61.8515625" style="0" customWidth="1"/>
  </cols>
  <sheetData>
    <row r="1" spans="1:14" ht="20.25">
      <c r="A1" s="96" t="s">
        <v>156</v>
      </c>
      <c r="B1" s="98"/>
      <c r="C1" s="98"/>
      <c r="D1" s="98"/>
      <c r="E1" s="98"/>
      <c r="F1" s="98"/>
      <c r="G1" s="98"/>
      <c r="H1" s="98"/>
      <c r="I1" s="98"/>
      <c r="J1" s="98"/>
      <c r="K1" s="98"/>
      <c r="L1" s="98"/>
      <c r="M1" s="98"/>
      <c r="N1" s="98"/>
    </row>
    <row r="3" ht="18">
      <c r="A3" s="36" t="s">
        <v>134</v>
      </c>
    </row>
    <row r="4" ht="8.25" customHeight="1"/>
    <row r="5" spans="1:10" s="22" customFormat="1" ht="23.25" customHeight="1">
      <c r="A5" s="33" t="s">
        <v>135</v>
      </c>
      <c r="B5" s="170"/>
      <c r="C5" s="170"/>
      <c r="D5" s="170"/>
      <c r="E5" s="170"/>
      <c r="F5" s="170"/>
      <c r="G5" s="170"/>
      <c r="H5" s="170"/>
      <c r="I5" s="170"/>
      <c r="J5" s="170"/>
    </row>
    <row r="6" spans="1:10" s="22" customFormat="1" ht="23.25" customHeight="1">
      <c r="A6" s="33" t="s">
        <v>136</v>
      </c>
      <c r="B6" s="171"/>
      <c r="C6" s="171"/>
      <c r="D6" s="171"/>
      <c r="E6" s="171"/>
      <c r="F6" s="171"/>
      <c r="G6" s="171"/>
      <c r="H6" s="171"/>
      <c r="I6" s="171"/>
      <c r="J6" s="171"/>
    </row>
    <row r="7" spans="1:10" s="22" customFormat="1" ht="23.25" customHeight="1">
      <c r="A7" s="33" t="s">
        <v>137</v>
      </c>
      <c r="B7" s="171"/>
      <c r="C7" s="171"/>
      <c r="D7" s="171"/>
      <c r="E7" s="171"/>
      <c r="F7" s="171"/>
      <c r="G7" s="171"/>
      <c r="H7" s="171"/>
      <c r="I7" s="171"/>
      <c r="J7" s="171"/>
    </row>
    <row r="8" s="21" customFormat="1" ht="11.25">
      <c r="A8" s="30"/>
    </row>
    <row r="9" spans="1:13" s="22" customFormat="1" ht="24" customHeight="1">
      <c r="A9" s="35" t="s">
        <v>157</v>
      </c>
      <c r="B9" s="99"/>
      <c r="C9" s="25" t="s">
        <v>138</v>
      </c>
      <c r="D9" s="99"/>
      <c r="E9" s="31" t="s">
        <v>164</v>
      </c>
      <c r="F9" s="99"/>
      <c r="G9" s="25" t="s">
        <v>139</v>
      </c>
      <c r="H9" s="99"/>
      <c r="I9" s="25" t="s">
        <v>140</v>
      </c>
      <c r="J9" s="99"/>
      <c r="K9" s="31" t="s">
        <v>165</v>
      </c>
      <c r="L9" s="99"/>
      <c r="M9" s="25" t="s">
        <v>141</v>
      </c>
    </row>
    <row r="10" spans="1:13" s="22" customFormat="1" ht="11.25">
      <c r="A10" s="34"/>
      <c r="B10" s="32"/>
      <c r="C10" s="25"/>
      <c r="D10" s="32"/>
      <c r="E10" s="25"/>
      <c r="F10" s="32"/>
      <c r="G10" s="25"/>
      <c r="H10" s="32"/>
      <c r="I10" s="25"/>
      <c r="J10" s="32"/>
      <c r="K10" s="25"/>
      <c r="L10" s="32"/>
      <c r="M10" s="25"/>
    </row>
    <row r="11" spans="1:14" s="22" customFormat="1" ht="24" customHeight="1">
      <c r="A11" s="35" t="s">
        <v>142</v>
      </c>
      <c r="B11" s="99"/>
      <c r="C11" s="25" t="s">
        <v>0</v>
      </c>
      <c r="D11" s="99"/>
      <c r="E11" s="25" t="s">
        <v>1</v>
      </c>
      <c r="F11" s="99"/>
      <c r="G11" s="25" t="s">
        <v>2</v>
      </c>
      <c r="H11" s="99"/>
      <c r="I11" s="25" t="s">
        <v>3</v>
      </c>
      <c r="J11" s="99"/>
      <c r="K11" s="25" t="s">
        <v>4</v>
      </c>
      <c r="L11" s="99"/>
      <c r="M11" s="25" t="s">
        <v>143</v>
      </c>
      <c r="N11" s="100"/>
    </row>
    <row r="12" ht="8.25" customHeight="1"/>
    <row r="13" ht="18">
      <c r="A13" s="36" t="s">
        <v>158</v>
      </c>
    </row>
    <row r="14" ht="8.25" customHeight="1"/>
    <row r="15" spans="1:14" s="41" customFormat="1" ht="19.5" customHeight="1">
      <c r="A15" s="167" t="s">
        <v>144</v>
      </c>
      <c r="B15" s="167"/>
      <c r="C15" s="167" t="s">
        <v>145</v>
      </c>
      <c r="D15" s="167"/>
      <c r="E15" s="167"/>
      <c r="F15" s="167" t="s">
        <v>146</v>
      </c>
      <c r="G15" s="167"/>
      <c r="H15" s="167"/>
      <c r="I15" s="172"/>
      <c r="J15" s="167" t="s">
        <v>147</v>
      </c>
      <c r="K15" s="167"/>
      <c r="L15" s="167" t="s">
        <v>148</v>
      </c>
      <c r="M15" s="167"/>
      <c r="N15" s="167"/>
    </row>
    <row r="16" spans="1:14" s="47" customFormat="1" ht="19.5" customHeight="1">
      <c r="A16" s="165" t="s">
        <v>149</v>
      </c>
      <c r="B16" s="165"/>
      <c r="C16" s="165"/>
      <c r="D16" s="165"/>
      <c r="E16" s="165"/>
      <c r="F16" s="168"/>
      <c r="G16" s="169"/>
      <c r="H16" s="169"/>
      <c r="I16" s="169"/>
      <c r="J16" s="165"/>
      <c r="K16" s="165"/>
      <c r="L16" s="165"/>
      <c r="M16" s="165"/>
      <c r="N16" s="165"/>
    </row>
    <row r="17" spans="1:14" s="47" customFormat="1" ht="19.5" customHeight="1">
      <c r="A17" s="165" t="s">
        <v>150</v>
      </c>
      <c r="B17" s="165"/>
      <c r="C17" s="165"/>
      <c r="D17" s="165"/>
      <c r="E17" s="165"/>
      <c r="F17" s="168"/>
      <c r="G17" s="169"/>
      <c r="H17" s="169"/>
      <c r="I17" s="169"/>
      <c r="J17" s="165"/>
      <c r="K17" s="165"/>
      <c r="L17" s="165"/>
      <c r="M17" s="165"/>
      <c r="N17" s="165"/>
    </row>
    <row r="18" spans="1:14" s="47" customFormat="1" ht="19.5" customHeight="1">
      <c r="A18" s="165" t="s">
        <v>151</v>
      </c>
      <c r="B18" s="165"/>
      <c r="C18" s="165"/>
      <c r="D18" s="165"/>
      <c r="E18" s="165"/>
      <c r="F18" s="168"/>
      <c r="G18" s="169"/>
      <c r="H18" s="169"/>
      <c r="I18" s="169"/>
      <c r="J18" s="165"/>
      <c r="K18" s="165"/>
      <c r="L18" s="165"/>
      <c r="M18" s="165"/>
      <c r="N18" s="165"/>
    </row>
    <row r="19" spans="1:14" s="47" customFormat="1" ht="19.5" customHeight="1">
      <c r="A19" s="165" t="s">
        <v>152</v>
      </c>
      <c r="B19" s="165"/>
      <c r="C19" s="165"/>
      <c r="D19" s="165"/>
      <c r="E19" s="165"/>
      <c r="F19" s="168"/>
      <c r="G19" s="169"/>
      <c r="H19" s="169"/>
      <c r="I19" s="169"/>
      <c r="J19" s="165"/>
      <c r="K19" s="165"/>
      <c r="L19" s="165"/>
      <c r="M19" s="165"/>
      <c r="N19" s="165"/>
    </row>
    <row r="20" spans="1:14" s="47" customFormat="1" ht="19.5" customHeight="1">
      <c r="A20" s="165" t="s">
        <v>159</v>
      </c>
      <c r="B20" s="165"/>
      <c r="C20" s="165"/>
      <c r="D20" s="165"/>
      <c r="E20" s="165"/>
      <c r="F20" s="168"/>
      <c r="G20" s="169"/>
      <c r="H20" s="169"/>
      <c r="I20" s="169"/>
      <c r="J20" s="165"/>
      <c r="K20" s="165"/>
      <c r="L20" s="165"/>
      <c r="M20" s="165"/>
      <c r="N20" s="165"/>
    </row>
    <row r="21" spans="1:14" s="47" customFormat="1" ht="19.5" customHeight="1">
      <c r="A21" s="165" t="s">
        <v>153</v>
      </c>
      <c r="B21" s="165"/>
      <c r="C21" s="165"/>
      <c r="D21" s="165"/>
      <c r="E21" s="165"/>
      <c r="F21" s="168"/>
      <c r="G21" s="169"/>
      <c r="H21" s="169"/>
      <c r="I21" s="169"/>
      <c r="J21" s="165"/>
      <c r="K21" s="165"/>
      <c r="L21" s="165"/>
      <c r="M21" s="165"/>
      <c r="N21" s="165"/>
    </row>
    <row r="22" spans="1:14" s="47" customFormat="1" ht="19.5" customHeight="1">
      <c r="A22" s="165" t="s">
        <v>160</v>
      </c>
      <c r="B22" s="165"/>
      <c r="C22" s="165"/>
      <c r="D22" s="165"/>
      <c r="E22" s="165"/>
      <c r="F22" s="168"/>
      <c r="G22" s="169"/>
      <c r="H22" s="169"/>
      <c r="I22" s="169"/>
      <c r="J22" s="165"/>
      <c r="K22" s="165"/>
      <c r="L22" s="165"/>
      <c r="M22" s="165"/>
      <c r="N22" s="165"/>
    </row>
    <row r="23" spans="1:14" s="47" customFormat="1" ht="19.5" customHeight="1">
      <c r="A23" s="165" t="s">
        <v>154</v>
      </c>
      <c r="B23" s="165"/>
      <c r="C23" s="165"/>
      <c r="D23" s="165"/>
      <c r="E23" s="165"/>
      <c r="F23" s="168"/>
      <c r="G23" s="169"/>
      <c r="H23" s="169"/>
      <c r="I23" s="169"/>
      <c r="J23" s="165"/>
      <c r="K23" s="165"/>
      <c r="L23" s="165"/>
      <c r="M23" s="165"/>
      <c r="N23" s="165"/>
    </row>
    <row r="24" spans="1:14" s="47" customFormat="1" ht="19.5" customHeight="1">
      <c r="A24" s="165" t="s">
        <v>155</v>
      </c>
      <c r="B24" s="165"/>
      <c r="C24" s="165"/>
      <c r="D24" s="165"/>
      <c r="E24" s="165"/>
      <c r="F24" s="165"/>
      <c r="G24" s="165"/>
      <c r="H24" s="165"/>
      <c r="I24" s="166"/>
      <c r="J24" s="165"/>
      <c r="K24" s="165"/>
      <c r="L24" s="165"/>
      <c r="M24" s="165"/>
      <c r="N24" s="165"/>
    </row>
    <row r="25" spans="1:14" s="47" customFormat="1" ht="19.5" customHeight="1">
      <c r="A25" s="165"/>
      <c r="B25" s="165"/>
      <c r="C25" s="165"/>
      <c r="D25" s="165"/>
      <c r="E25" s="165"/>
      <c r="F25" s="165"/>
      <c r="G25" s="165"/>
      <c r="H25" s="165"/>
      <c r="I25" s="166"/>
      <c r="J25" s="165"/>
      <c r="K25" s="165"/>
      <c r="L25" s="165"/>
      <c r="M25" s="165"/>
      <c r="N25" s="165"/>
    </row>
    <row r="26" spans="1:14" ht="14.25">
      <c r="A26" s="37"/>
      <c r="B26" s="37"/>
      <c r="C26" s="37"/>
      <c r="D26" s="37"/>
      <c r="E26" s="37"/>
      <c r="F26" s="37"/>
      <c r="G26" s="37"/>
      <c r="H26" s="37"/>
      <c r="I26" s="37"/>
      <c r="J26" s="38"/>
      <c r="K26" s="38"/>
      <c r="L26" s="37"/>
      <c r="M26" s="37"/>
      <c r="N26" s="37"/>
    </row>
    <row r="27" ht="8.25" customHeight="1"/>
    <row r="28" ht="18">
      <c r="A28" s="36" t="s">
        <v>161</v>
      </c>
    </row>
    <row r="29" ht="8.25" customHeight="1"/>
    <row r="30" spans="1:14" s="101" customFormat="1" ht="19.5" customHeight="1">
      <c r="A30" s="167" t="s">
        <v>162</v>
      </c>
      <c r="B30" s="167"/>
      <c r="C30" s="167" t="s">
        <v>163</v>
      </c>
      <c r="D30" s="167"/>
      <c r="E30" s="167"/>
      <c r="F30" s="167"/>
      <c r="G30" s="167"/>
      <c r="H30" s="167"/>
      <c r="I30" s="167"/>
      <c r="J30" s="167"/>
      <c r="K30" s="167"/>
      <c r="L30" s="167"/>
      <c r="M30" s="167"/>
      <c r="N30" s="167"/>
    </row>
    <row r="31" spans="1:14" s="47" customFormat="1" ht="19.5" customHeight="1">
      <c r="A31" s="164"/>
      <c r="B31" s="164"/>
      <c r="C31" s="165"/>
      <c r="D31" s="165"/>
      <c r="E31" s="165"/>
      <c r="F31" s="165"/>
      <c r="G31" s="165"/>
      <c r="H31" s="165"/>
      <c r="I31" s="165"/>
      <c r="J31" s="165"/>
      <c r="K31" s="165"/>
      <c r="L31" s="165"/>
      <c r="M31" s="165"/>
      <c r="N31" s="165"/>
    </row>
    <row r="32" spans="1:14" s="47" customFormat="1" ht="19.5" customHeight="1">
      <c r="A32" s="164"/>
      <c r="B32" s="164"/>
      <c r="C32" s="165"/>
      <c r="D32" s="165"/>
      <c r="E32" s="165"/>
      <c r="F32" s="165"/>
      <c r="G32" s="165"/>
      <c r="H32" s="165"/>
      <c r="I32" s="165"/>
      <c r="J32" s="165"/>
      <c r="K32" s="165"/>
      <c r="L32" s="165"/>
      <c r="M32" s="165"/>
      <c r="N32" s="165"/>
    </row>
    <row r="33" spans="1:14" s="47" customFormat="1" ht="19.5" customHeight="1">
      <c r="A33" s="164"/>
      <c r="B33" s="164"/>
      <c r="C33" s="165"/>
      <c r="D33" s="165"/>
      <c r="E33" s="165"/>
      <c r="F33" s="165"/>
      <c r="G33" s="165"/>
      <c r="H33" s="165"/>
      <c r="I33" s="165"/>
      <c r="J33" s="165"/>
      <c r="K33" s="165"/>
      <c r="L33" s="165"/>
      <c r="M33" s="165"/>
      <c r="N33" s="165"/>
    </row>
    <row r="34" spans="1:14" s="47" customFormat="1" ht="19.5" customHeight="1">
      <c r="A34" s="164"/>
      <c r="B34" s="164"/>
      <c r="C34" s="165"/>
      <c r="D34" s="165"/>
      <c r="E34" s="165"/>
      <c r="F34" s="165"/>
      <c r="G34" s="165"/>
      <c r="H34" s="165"/>
      <c r="I34" s="165"/>
      <c r="J34" s="165"/>
      <c r="K34" s="165"/>
      <c r="L34" s="165"/>
      <c r="M34" s="165"/>
      <c r="N34" s="165"/>
    </row>
    <row r="35" spans="1:14" s="47" customFormat="1" ht="19.5" customHeight="1">
      <c r="A35" s="164"/>
      <c r="B35" s="164"/>
      <c r="C35" s="165"/>
      <c r="D35" s="165"/>
      <c r="E35" s="165"/>
      <c r="F35" s="165"/>
      <c r="G35" s="165"/>
      <c r="H35" s="165"/>
      <c r="I35" s="165"/>
      <c r="J35" s="165"/>
      <c r="K35" s="165"/>
      <c r="L35" s="165"/>
      <c r="M35" s="165"/>
      <c r="N35" s="165"/>
    </row>
    <row r="36" spans="1:14" s="47" customFormat="1" ht="19.5" customHeight="1">
      <c r="A36" s="164"/>
      <c r="B36" s="164"/>
      <c r="C36" s="165"/>
      <c r="D36" s="165"/>
      <c r="E36" s="165"/>
      <c r="F36" s="165"/>
      <c r="G36" s="165"/>
      <c r="H36" s="165"/>
      <c r="I36" s="165"/>
      <c r="J36" s="165"/>
      <c r="K36" s="165"/>
      <c r="L36" s="165"/>
      <c r="M36" s="165"/>
      <c r="N36" s="165"/>
    </row>
  </sheetData>
  <sheetProtection/>
  <mergeCells count="72">
    <mergeCell ref="F19:I19"/>
    <mergeCell ref="L20:N20"/>
    <mergeCell ref="L21:N21"/>
    <mergeCell ref="J17:K17"/>
    <mergeCell ref="J18:K18"/>
    <mergeCell ref="J19:K19"/>
    <mergeCell ref="F17:I17"/>
    <mergeCell ref="A24:B24"/>
    <mergeCell ref="C18:E18"/>
    <mergeCell ref="A18:B18"/>
    <mergeCell ref="A19:B19"/>
    <mergeCell ref="C19:E19"/>
    <mergeCell ref="A20:B20"/>
    <mergeCell ref="A21:B21"/>
    <mergeCell ref="C20:E20"/>
    <mergeCell ref="C21:E21"/>
    <mergeCell ref="A17:B17"/>
    <mergeCell ref="A22:B22"/>
    <mergeCell ref="B5:J5"/>
    <mergeCell ref="B6:J6"/>
    <mergeCell ref="B7:J7"/>
    <mergeCell ref="A15:B15"/>
    <mergeCell ref="A16:B16"/>
    <mergeCell ref="F15:I15"/>
    <mergeCell ref="F16:I16"/>
    <mergeCell ref="F22:I22"/>
    <mergeCell ref="C15:E15"/>
    <mergeCell ref="C16:E16"/>
    <mergeCell ref="J15:K15"/>
    <mergeCell ref="J16:K16"/>
    <mergeCell ref="J20:K20"/>
    <mergeCell ref="J21:K21"/>
    <mergeCell ref="F21:I21"/>
    <mergeCell ref="F18:I18"/>
    <mergeCell ref="F20:I20"/>
    <mergeCell ref="C17:E17"/>
    <mergeCell ref="A36:B36"/>
    <mergeCell ref="C36:N36"/>
    <mergeCell ref="L15:N15"/>
    <mergeCell ref="L16:N16"/>
    <mergeCell ref="L17:N17"/>
    <mergeCell ref="L18:N18"/>
    <mergeCell ref="L19:N19"/>
    <mergeCell ref="L22:N22"/>
    <mergeCell ref="L23:N23"/>
    <mergeCell ref="L24:N24"/>
    <mergeCell ref="A30:B30"/>
    <mergeCell ref="C30:N30"/>
    <mergeCell ref="J22:K22"/>
    <mergeCell ref="J23:K23"/>
    <mergeCell ref="J24:K24"/>
    <mergeCell ref="C22:E22"/>
    <mergeCell ref="C23:E23"/>
    <mergeCell ref="C24:E24"/>
    <mergeCell ref="A23:B23"/>
    <mergeCell ref="F23:I23"/>
    <mergeCell ref="F24:I24"/>
    <mergeCell ref="C35:N35"/>
    <mergeCell ref="A25:B25"/>
    <mergeCell ref="C25:E25"/>
    <mergeCell ref="F25:I25"/>
    <mergeCell ref="J25:K25"/>
    <mergeCell ref="A34:B34"/>
    <mergeCell ref="C34:N34"/>
    <mergeCell ref="A35:B35"/>
    <mergeCell ref="L25:N25"/>
    <mergeCell ref="A32:B32"/>
    <mergeCell ref="C32:N32"/>
    <mergeCell ref="A33:B33"/>
    <mergeCell ref="C33:N33"/>
    <mergeCell ref="A31:B31"/>
    <mergeCell ref="C31:N31"/>
  </mergeCells>
  <printOptions/>
  <pageMargins left="0.2362204724409449" right="0.2362204724409449" top="0.7480314960629921" bottom="0.7480314960629921" header="0.31496062992125984" footer="0.31496062992125984"/>
  <pageSetup horizontalDpi="600" verticalDpi="600" orientation="landscape" paperSize="5" scale="80" r:id="rId1"/>
  <headerFooter>
    <oddFooter>&amp;LOLIS Gap Analysis Questionnaire | &amp;A&amp;C[ENTER ORG NAME]&amp;RPage &amp;P of &amp;N</oddFooter>
  </headerFooter>
</worksheet>
</file>

<file path=xl/worksheets/sheet5.xml><?xml version="1.0" encoding="utf-8"?>
<worksheet xmlns="http://schemas.openxmlformats.org/spreadsheetml/2006/main" xmlns:r="http://schemas.openxmlformats.org/officeDocument/2006/relationships">
  <sheetPr>
    <tabColor theme="3"/>
  </sheetPr>
  <dimension ref="A1:BC633"/>
  <sheetViews>
    <sheetView showGridLines="0" tabSelected="1" zoomScalePageLayoutView="0" workbookViewId="0" topLeftCell="A1">
      <pane ySplit="2" topLeftCell="A532" activePane="bottomLeft" state="frozen"/>
      <selection pane="topLeft" activeCell="A1" sqref="A1"/>
      <selection pane="bottomLeft" activeCell="E538" sqref="E538:N538"/>
    </sheetView>
  </sheetViews>
  <sheetFormatPr defaultColWidth="9.140625" defaultRowHeight="15"/>
  <cols>
    <col min="1" max="1" width="7.140625" style="51" customWidth="1"/>
    <col min="2" max="2" width="4.00390625" style="46" customWidth="1"/>
    <col min="3" max="4" width="16.421875" style="52" customWidth="1"/>
    <col min="5" max="10" width="16.421875" style="49" customWidth="1"/>
    <col min="11" max="11" width="27.00390625" style="51" customWidth="1"/>
    <col min="12" max="12" width="16.421875" style="51" customWidth="1"/>
    <col min="13" max="13" width="15.140625" style="51" customWidth="1"/>
    <col min="14" max="14" width="15.8515625" style="51" customWidth="1"/>
    <col min="15" max="15" width="16.421875" style="51" customWidth="1"/>
    <col min="16" max="16" width="63.57421875" style="112" hidden="1" customWidth="1"/>
    <col min="17" max="17" width="47.8515625" style="112" hidden="1" customWidth="1"/>
    <col min="18" max="21" width="32.140625" style="112" hidden="1" customWidth="1"/>
    <col min="22" max="23" width="42.7109375" style="112" hidden="1" customWidth="1"/>
    <col min="24" max="24" width="30.28125" style="112" hidden="1" customWidth="1"/>
    <col min="25" max="25" width="42.7109375" style="112" hidden="1" customWidth="1"/>
    <col min="26" max="26" width="65.7109375" style="123" hidden="1" customWidth="1"/>
    <col min="27" max="27" width="92.7109375" style="123" hidden="1" customWidth="1"/>
    <col min="28" max="28" width="95.00390625" style="112" hidden="1" customWidth="1"/>
    <col min="29" max="29" width="182.28125" style="112" hidden="1" customWidth="1"/>
    <col min="30" max="30" width="166.57421875" style="112" hidden="1" customWidth="1"/>
    <col min="31" max="31" width="135.140625" style="112" hidden="1" customWidth="1"/>
    <col min="32" max="32" width="119.421875" style="112" hidden="1" customWidth="1"/>
    <col min="33" max="34" width="88.00390625" style="112" hidden="1" customWidth="1"/>
    <col min="35" max="35" width="72.28125" style="112" hidden="1" customWidth="1"/>
    <col min="36" max="36" width="46.00390625" style="112" hidden="1" customWidth="1"/>
    <col min="37" max="37" width="30.28125" style="112" hidden="1" customWidth="1"/>
    <col min="38" max="38" width="15.8515625" style="112" hidden="1" customWidth="1"/>
    <col min="39" max="39" width="181.7109375" style="123" hidden="1" customWidth="1"/>
    <col min="40" max="40" width="16.421875" style="123" hidden="1" customWidth="1"/>
    <col min="41" max="45" width="16.421875" style="88" hidden="1" customWidth="1"/>
    <col min="46" max="51" width="9.140625" style="88" hidden="1" customWidth="1"/>
    <col min="52" max="55" width="9.140625" style="73" customWidth="1"/>
    <col min="56" max="16384" width="9.140625" style="51" customWidth="1"/>
  </cols>
  <sheetData>
    <row r="1" spans="1:41" ht="20.25">
      <c r="A1" s="102" t="s">
        <v>166</v>
      </c>
      <c r="B1" s="64"/>
      <c r="C1" s="65"/>
      <c r="D1" s="65"/>
      <c r="E1" s="68"/>
      <c r="F1" s="68"/>
      <c r="G1" s="68"/>
      <c r="H1" s="68"/>
      <c r="I1" s="68"/>
      <c r="J1" s="68"/>
      <c r="K1" s="69"/>
      <c r="L1" s="67"/>
      <c r="M1" s="67"/>
      <c r="N1" s="67"/>
      <c r="P1" s="121" t="s">
        <v>518</v>
      </c>
      <c r="Q1" s="121" t="s">
        <v>536</v>
      </c>
      <c r="R1" s="121" t="s">
        <v>521</v>
      </c>
      <c r="S1" s="121" t="s">
        <v>522</v>
      </c>
      <c r="T1" s="121" t="s">
        <v>521</v>
      </c>
      <c r="U1" s="121" t="s">
        <v>521</v>
      </c>
      <c r="V1" s="121" t="s">
        <v>523</v>
      </c>
      <c r="W1" s="121" t="s">
        <v>535</v>
      </c>
      <c r="X1" s="121" t="s">
        <v>534</v>
      </c>
      <c r="Y1" s="121" t="s">
        <v>524</v>
      </c>
      <c r="Z1" s="121" t="s">
        <v>518</v>
      </c>
      <c r="AA1" s="121" t="s">
        <v>519</v>
      </c>
      <c r="AB1" s="132" t="s">
        <v>533</v>
      </c>
      <c r="AC1" s="132" t="s">
        <v>537</v>
      </c>
      <c r="AD1" s="132" t="s">
        <v>538</v>
      </c>
      <c r="AE1" s="132" t="s">
        <v>532</v>
      </c>
      <c r="AF1" s="132" t="s">
        <v>539</v>
      </c>
      <c r="AG1" s="132" t="s">
        <v>527</v>
      </c>
      <c r="AH1" s="132" t="s">
        <v>526</v>
      </c>
      <c r="AI1" s="132" t="s">
        <v>528</v>
      </c>
      <c r="AJ1" s="132" t="s">
        <v>529</v>
      </c>
      <c r="AK1" s="132" t="s">
        <v>531</v>
      </c>
      <c r="AL1" s="132" t="s">
        <v>530</v>
      </c>
      <c r="AM1" s="121" t="s">
        <v>520</v>
      </c>
      <c r="AN1" s="121"/>
      <c r="AO1" s="122"/>
    </row>
    <row r="2" spans="1:38" ht="24.75" customHeight="1">
      <c r="A2" s="120" t="s">
        <v>525</v>
      </c>
      <c r="C2" s="47"/>
      <c r="E2" s="53"/>
      <c r="F2" s="53"/>
      <c r="G2" s="53"/>
      <c r="H2" s="53"/>
      <c r="I2" s="53"/>
      <c r="J2" s="53"/>
      <c r="K2" s="54"/>
      <c r="P2" s="112">
        <f>15.71*4</f>
        <v>62.84</v>
      </c>
      <c r="Q2" s="112">
        <f>15.71*3</f>
        <v>47.13</v>
      </c>
      <c r="R2" s="112">
        <f>15.71*2</f>
        <v>31.42</v>
      </c>
      <c r="S2" s="112">
        <f>15.71*2</f>
        <v>31.42</v>
      </c>
      <c r="T2" s="112">
        <f>15.71*2</f>
        <v>31.42</v>
      </c>
      <c r="U2" s="112">
        <f>15.71*2</f>
        <v>31.42</v>
      </c>
      <c r="V2" s="112">
        <f>15.71+26.29</f>
        <v>42</v>
      </c>
      <c r="W2" s="112">
        <f>26.29+15.71</f>
        <v>42</v>
      </c>
      <c r="X2" s="112">
        <f>14.43+15.14</f>
        <v>29.57</v>
      </c>
      <c r="Y2" s="112">
        <f>15.71+14.43+15.14</f>
        <v>45.28</v>
      </c>
      <c r="AB2" s="112">
        <f>15.71*6</f>
        <v>94.26</v>
      </c>
      <c r="AC2" s="112">
        <f>15.71*7+26.29+15.71+14.43+15.14</f>
        <v>181.54000000000002</v>
      </c>
      <c r="AD2" s="112">
        <f>15.71*6+26.29+15.71+14.43+15.14</f>
        <v>165.83000000000004</v>
      </c>
      <c r="AE2" s="112">
        <f>15.71+15.71+15.71+15.71+26.29+15.71+14.43+15.14</f>
        <v>134.41000000000003</v>
      </c>
      <c r="AF2" s="112">
        <f>15.71+15.71+15.71+26.29+15.71+14.43+15.14</f>
        <v>118.7</v>
      </c>
      <c r="AG2" s="112">
        <f>15.71+15.71+26.29+15.71+14.43+15.14</f>
        <v>102.99</v>
      </c>
      <c r="AH2" s="112">
        <f>15.71+26.29+15.71+14.43+15.14</f>
        <v>87.28</v>
      </c>
      <c r="AI2" s="112">
        <f>26.29+15.71+14.43+15.14</f>
        <v>71.57</v>
      </c>
      <c r="AJ2" s="112">
        <f>15.71+14.43+15.14</f>
        <v>45.28</v>
      </c>
      <c r="AK2" s="112">
        <f>14.43+15.14</f>
        <v>29.57</v>
      </c>
      <c r="AL2" s="112">
        <v>15.14</v>
      </c>
    </row>
    <row r="3" spans="1:14" ht="18">
      <c r="A3" s="63" t="s">
        <v>240</v>
      </c>
      <c r="B3" s="64"/>
      <c r="C3" s="65"/>
      <c r="D3" s="65"/>
      <c r="E3" s="68"/>
      <c r="F3" s="68"/>
      <c r="G3" s="68"/>
      <c r="H3" s="68"/>
      <c r="I3" s="68"/>
      <c r="J3" s="68"/>
      <c r="K3" s="69"/>
      <c r="L3" s="67"/>
      <c r="M3" s="67"/>
      <c r="N3" s="67"/>
    </row>
    <row r="5" spans="1:11" ht="15">
      <c r="A5" s="45" t="s">
        <v>16</v>
      </c>
      <c r="B5" s="55"/>
      <c r="C5" s="47" t="s">
        <v>415</v>
      </c>
      <c r="D5" s="47"/>
      <c r="E5" s="47"/>
      <c r="F5" s="47"/>
      <c r="G5" s="47"/>
      <c r="H5" s="47"/>
      <c r="I5" s="47"/>
      <c r="J5" s="47"/>
      <c r="K5" s="47"/>
    </row>
    <row r="6" spans="1:4" ht="6" customHeight="1">
      <c r="A6" s="45"/>
      <c r="B6" s="55"/>
      <c r="C6" s="56"/>
      <c r="D6" s="56"/>
    </row>
    <row r="7" spans="3:55" s="41" customFormat="1" ht="11.25">
      <c r="C7" s="175" t="s">
        <v>167</v>
      </c>
      <c r="D7" s="175"/>
      <c r="E7" s="175"/>
      <c r="F7" s="175"/>
      <c r="G7" s="175" t="s">
        <v>168</v>
      </c>
      <c r="H7" s="175"/>
      <c r="I7" s="175"/>
      <c r="J7" s="175"/>
      <c r="K7" s="175"/>
      <c r="P7" s="112"/>
      <c r="Q7" s="112"/>
      <c r="R7" s="112"/>
      <c r="S7" s="112"/>
      <c r="T7" s="112"/>
      <c r="U7" s="112"/>
      <c r="V7" s="112"/>
      <c r="W7" s="112"/>
      <c r="X7" s="112"/>
      <c r="Y7" s="112"/>
      <c r="Z7" s="123"/>
      <c r="AA7" s="123"/>
      <c r="AB7" s="112"/>
      <c r="AC7" s="112"/>
      <c r="AD7" s="112"/>
      <c r="AE7" s="112"/>
      <c r="AF7" s="112"/>
      <c r="AG7" s="112"/>
      <c r="AH7" s="112"/>
      <c r="AI7" s="112"/>
      <c r="AJ7" s="112"/>
      <c r="AK7" s="112"/>
      <c r="AL7" s="112"/>
      <c r="AM7" s="123"/>
      <c r="AN7" s="123"/>
      <c r="AO7" s="124"/>
      <c r="AP7" s="124"/>
      <c r="AQ7" s="124"/>
      <c r="AR7" s="124"/>
      <c r="AS7" s="124"/>
      <c r="AT7" s="124"/>
      <c r="AU7" s="124"/>
      <c r="AV7" s="124"/>
      <c r="AW7" s="124"/>
      <c r="AX7" s="124"/>
      <c r="AY7" s="124"/>
      <c r="AZ7" s="125"/>
      <c r="BA7" s="125"/>
      <c r="BB7" s="125"/>
      <c r="BC7" s="125"/>
    </row>
    <row r="8" spans="2:55" s="87" customFormat="1" ht="9.75">
      <c r="B8" s="86"/>
      <c r="C8" s="195"/>
      <c r="D8" s="195"/>
      <c r="E8" s="195"/>
      <c r="F8" s="195"/>
      <c r="G8" s="195"/>
      <c r="H8" s="195"/>
      <c r="I8" s="195"/>
      <c r="J8" s="195"/>
      <c r="K8" s="195"/>
      <c r="P8" s="112"/>
      <c r="Q8" s="112"/>
      <c r="R8" s="112"/>
      <c r="S8" s="112"/>
      <c r="T8" s="112"/>
      <c r="U8" s="112"/>
      <c r="V8" s="112"/>
      <c r="W8" s="112"/>
      <c r="X8" s="112"/>
      <c r="Y8" s="112"/>
      <c r="Z8" s="123">
        <f>C8</f>
        <v>0</v>
      </c>
      <c r="AA8" s="123">
        <f>G8</f>
        <v>0</v>
      </c>
      <c r="AB8" s="112"/>
      <c r="AC8" s="112"/>
      <c r="AD8" s="112"/>
      <c r="AE8" s="112"/>
      <c r="AF8" s="112"/>
      <c r="AG8" s="112"/>
      <c r="AH8" s="112"/>
      <c r="AI8" s="112"/>
      <c r="AJ8" s="112"/>
      <c r="AK8" s="112"/>
      <c r="AL8" s="112"/>
      <c r="AM8" s="123"/>
      <c r="AN8" s="123"/>
      <c r="AO8" s="123"/>
      <c r="AP8" s="123"/>
      <c r="AQ8" s="123"/>
      <c r="AR8" s="123"/>
      <c r="AS8" s="123"/>
      <c r="AT8" s="123"/>
      <c r="AU8" s="123"/>
      <c r="AV8" s="123"/>
      <c r="AW8" s="123"/>
      <c r="AX8" s="123"/>
      <c r="AY8" s="123"/>
      <c r="AZ8" s="126"/>
      <c r="BA8" s="126"/>
      <c r="BB8" s="126"/>
      <c r="BC8" s="126"/>
    </row>
    <row r="9" spans="2:55" s="87" customFormat="1" ht="9.75">
      <c r="B9" s="86"/>
      <c r="C9" s="194"/>
      <c r="D9" s="194"/>
      <c r="E9" s="194"/>
      <c r="F9" s="194"/>
      <c r="G9" s="194"/>
      <c r="H9" s="194"/>
      <c r="I9" s="194"/>
      <c r="J9" s="194"/>
      <c r="K9" s="194"/>
      <c r="P9" s="112"/>
      <c r="Q9" s="112"/>
      <c r="R9" s="112"/>
      <c r="S9" s="112"/>
      <c r="T9" s="112"/>
      <c r="U9" s="112"/>
      <c r="V9" s="112"/>
      <c r="W9" s="112"/>
      <c r="X9" s="112"/>
      <c r="Y9" s="112"/>
      <c r="Z9" s="123">
        <f>C9</f>
        <v>0</v>
      </c>
      <c r="AA9" s="123">
        <f>G9</f>
        <v>0</v>
      </c>
      <c r="AB9" s="112"/>
      <c r="AC9" s="112"/>
      <c r="AD9" s="112"/>
      <c r="AE9" s="112"/>
      <c r="AF9" s="112"/>
      <c r="AG9" s="112"/>
      <c r="AH9" s="112"/>
      <c r="AI9" s="112"/>
      <c r="AJ9" s="112"/>
      <c r="AK9" s="112"/>
      <c r="AL9" s="112"/>
      <c r="AM9" s="123"/>
      <c r="AN9" s="123"/>
      <c r="AO9" s="123"/>
      <c r="AP9" s="123"/>
      <c r="AQ9" s="123"/>
      <c r="AR9" s="123"/>
      <c r="AS9" s="123"/>
      <c r="AT9" s="123"/>
      <c r="AU9" s="123"/>
      <c r="AV9" s="123"/>
      <c r="AW9" s="123"/>
      <c r="AX9" s="123"/>
      <c r="AY9" s="123"/>
      <c r="AZ9" s="126"/>
      <c r="BA9" s="126"/>
      <c r="BB9" s="126"/>
      <c r="BC9" s="126"/>
    </row>
    <row r="10" spans="2:55" s="87" customFormat="1" ht="9.75">
      <c r="B10" s="86"/>
      <c r="C10" s="194"/>
      <c r="D10" s="194"/>
      <c r="E10" s="194"/>
      <c r="F10" s="194"/>
      <c r="G10" s="194"/>
      <c r="H10" s="194"/>
      <c r="I10" s="194"/>
      <c r="J10" s="194"/>
      <c r="K10" s="194"/>
      <c r="P10" s="112"/>
      <c r="Q10" s="112"/>
      <c r="R10" s="112"/>
      <c r="S10" s="112"/>
      <c r="T10" s="112"/>
      <c r="U10" s="112"/>
      <c r="V10" s="112"/>
      <c r="W10" s="112"/>
      <c r="X10" s="112"/>
      <c r="Y10" s="112"/>
      <c r="Z10" s="123">
        <f>C10</f>
        <v>0</v>
      </c>
      <c r="AA10" s="123">
        <f>G10</f>
        <v>0</v>
      </c>
      <c r="AB10" s="112"/>
      <c r="AC10" s="112"/>
      <c r="AD10" s="112"/>
      <c r="AE10" s="112"/>
      <c r="AF10" s="112"/>
      <c r="AG10" s="112"/>
      <c r="AH10" s="112"/>
      <c r="AI10" s="112"/>
      <c r="AJ10" s="112"/>
      <c r="AK10" s="112"/>
      <c r="AL10" s="112"/>
      <c r="AM10" s="123"/>
      <c r="AN10" s="123"/>
      <c r="AO10" s="123"/>
      <c r="AP10" s="123"/>
      <c r="AQ10" s="123"/>
      <c r="AR10" s="123"/>
      <c r="AS10" s="123"/>
      <c r="AT10" s="123"/>
      <c r="AU10" s="123"/>
      <c r="AV10" s="123"/>
      <c r="AW10" s="123"/>
      <c r="AX10" s="123"/>
      <c r="AY10" s="123"/>
      <c r="AZ10" s="126"/>
      <c r="BA10" s="126"/>
      <c r="BB10" s="126"/>
      <c r="BC10" s="126"/>
    </row>
    <row r="12" spans="1:6" ht="15">
      <c r="A12" s="45" t="s">
        <v>26</v>
      </c>
      <c r="C12" s="47" t="s">
        <v>416</v>
      </c>
      <c r="D12" s="47"/>
      <c r="E12" s="47"/>
      <c r="F12" s="47"/>
    </row>
    <row r="13" ht="6" customHeight="1"/>
    <row r="14" spans="3:39" ht="14.25">
      <c r="C14" s="173" t="s">
        <v>29</v>
      </c>
      <c r="D14" s="173"/>
      <c r="E14" s="173"/>
      <c r="F14" s="173"/>
      <c r="G14" s="173"/>
      <c r="H14" s="173"/>
      <c r="I14" s="173"/>
      <c r="J14" s="173"/>
      <c r="K14" s="173"/>
      <c r="L14" s="173"/>
      <c r="M14" s="173"/>
      <c r="N14" s="173"/>
      <c r="AM14" s="123" t="str">
        <f>C14</f>
        <v>&lt;Enter&gt;</v>
      </c>
    </row>
    <row r="16" spans="1:6" ht="15">
      <c r="A16" s="45" t="s">
        <v>27</v>
      </c>
      <c r="C16" s="47" t="s">
        <v>417</v>
      </c>
      <c r="D16" s="47"/>
      <c r="E16" s="47"/>
      <c r="F16" s="47"/>
    </row>
    <row r="17" ht="6" customHeight="1"/>
    <row r="18" spans="3:39" ht="14.25">
      <c r="C18" s="173" t="s">
        <v>29</v>
      </c>
      <c r="D18" s="173"/>
      <c r="E18" s="173"/>
      <c r="F18" s="173"/>
      <c r="G18" s="173"/>
      <c r="H18" s="173"/>
      <c r="I18" s="173"/>
      <c r="J18" s="173"/>
      <c r="K18" s="173"/>
      <c r="L18" s="173"/>
      <c r="M18" s="173"/>
      <c r="N18" s="173"/>
      <c r="AM18" s="123" t="str">
        <f>C18</f>
        <v>&lt;Enter&gt;</v>
      </c>
    </row>
    <row r="20" spans="1:6" ht="15">
      <c r="A20" s="45" t="s">
        <v>28</v>
      </c>
      <c r="C20" s="47" t="s">
        <v>418</v>
      </c>
      <c r="D20" s="47"/>
      <c r="E20" s="47"/>
      <c r="F20" s="47"/>
    </row>
    <row r="21" ht="6" customHeight="1"/>
    <row r="22" spans="3:39" ht="14.25">
      <c r="C22" s="173" t="s">
        <v>29</v>
      </c>
      <c r="D22" s="173"/>
      <c r="E22" s="173"/>
      <c r="F22" s="173"/>
      <c r="G22" s="173"/>
      <c r="H22" s="173"/>
      <c r="I22" s="173"/>
      <c r="J22" s="173"/>
      <c r="K22" s="173"/>
      <c r="L22" s="173"/>
      <c r="M22" s="173"/>
      <c r="N22" s="173"/>
      <c r="AM22" s="123" t="str">
        <f>C22</f>
        <v>&lt;Enter&gt;</v>
      </c>
    </row>
    <row r="23" ht="14.25">
      <c r="C23" s="57"/>
    </row>
    <row r="24" ht="14.25">
      <c r="C24" s="57"/>
    </row>
    <row r="25" spans="1:14" ht="18">
      <c r="A25" s="63" t="s">
        <v>241</v>
      </c>
      <c r="B25" s="64"/>
      <c r="C25" s="65"/>
      <c r="D25" s="65"/>
      <c r="E25" s="66"/>
      <c r="F25" s="66"/>
      <c r="G25" s="66"/>
      <c r="H25" s="66"/>
      <c r="I25" s="66"/>
      <c r="J25" s="66"/>
      <c r="K25" s="67"/>
      <c r="L25" s="67"/>
      <c r="M25" s="67"/>
      <c r="N25" s="67"/>
    </row>
    <row r="27" spans="1:6" ht="15">
      <c r="A27" s="45" t="s">
        <v>32</v>
      </c>
      <c r="C27" s="47" t="s">
        <v>419</v>
      </c>
      <c r="D27" s="47"/>
      <c r="E27" s="47"/>
      <c r="F27" s="47"/>
    </row>
    <row r="28" ht="6" customHeight="1"/>
    <row r="29" spans="2:55" s="43" customFormat="1" ht="22.5">
      <c r="B29" s="44"/>
      <c r="C29" s="139" t="s">
        <v>548</v>
      </c>
      <c r="D29" s="139" t="s">
        <v>549</v>
      </c>
      <c r="E29" s="138" t="s">
        <v>169</v>
      </c>
      <c r="F29" s="92" t="s">
        <v>170</v>
      </c>
      <c r="G29" s="92" t="s">
        <v>317</v>
      </c>
      <c r="H29" s="175" t="s">
        <v>171</v>
      </c>
      <c r="I29" s="175"/>
      <c r="J29" s="175" t="s">
        <v>172</v>
      </c>
      <c r="K29" s="175"/>
      <c r="L29" s="193" t="s">
        <v>31</v>
      </c>
      <c r="M29" s="193"/>
      <c r="N29" s="193"/>
      <c r="P29" s="112"/>
      <c r="Q29" s="112"/>
      <c r="R29" s="112"/>
      <c r="S29" s="112"/>
      <c r="T29" s="112"/>
      <c r="U29" s="112"/>
      <c r="V29" s="112"/>
      <c r="W29" s="112"/>
      <c r="X29" s="112"/>
      <c r="Y29" s="112"/>
      <c r="Z29" s="123"/>
      <c r="AA29" s="123"/>
      <c r="AB29" s="112"/>
      <c r="AC29" s="112"/>
      <c r="AD29" s="112"/>
      <c r="AE29" s="112"/>
      <c r="AF29" s="112"/>
      <c r="AG29" s="112"/>
      <c r="AH29" s="112"/>
      <c r="AI29" s="112"/>
      <c r="AJ29" s="112"/>
      <c r="AK29" s="112"/>
      <c r="AL29" s="112"/>
      <c r="AM29" s="123"/>
      <c r="AN29" s="123"/>
      <c r="AO29" s="124"/>
      <c r="AP29" s="124"/>
      <c r="AQ29" s="124"/>
      <c r="AR29" s="124"/>
      <c r="AS29" s="124"/>
      <c r="AT29" s="124"/>
      <c r="AU29" s="124"/>
      <c r="AV29" s="124"/>
      <c r="AW29" s="124"/>
      <c r="AX29" s="124"/>
      <c r="AY29" s="124"/>
      <c r="AZ29" s="125"/>
      <c r="BA29" s="125"/>
      <c r="BB29" s="125"/>
      <c r="BC29" s="125"/>
    </row>
    <row r="30" spans="2:55" s="79" customFormat="1" ht="9.75">
      <c r="B30" s="80"/>
      <c r="C30" s="136"/>
      <c r="D30" s="136"/>
      <c r="E30" s="90"/>
      <c r="F30" s="91"/>
      <c r="G30" s="90"/>
      <c r="H30" s="176"/>
      <c r="I30" s="176"/>
      <c r="J30" s="176"/>
      <c r="K30" s="176"/>
      <c r="L30" s="176"/>
      <c r="M30" s="176"/>
      <c r="N30" s="176"/>
      <c r="P30" s="127"/>
      <c r="Q30" s="127"/>
      <c r="R30" s="127"/>
      <c r="S30" s="127">
        <f aca="true" t="shared" si="0" ref="S30:S35">H30</f>
        <v>0</v>
      </c>
      <c r="T30" s="127"/>
      <c r="U30" s="127"/>
      <c r="V30" s="127">
        <f>J30</f>
        <v>0</v>
      </c>
      <c r="W30" s="127"/>
      <c r="X30" s="127"/>
      <c r="Y30" s="127">
        <f aca="true" t="shared" si="1" ref="Y30:Y35">L30</f>
        <v>0</v>
      </c>
      <c r="Z30" s="128"/>
      <c r="AA30" s="128"/>
      <c r="AB30" s="127"/>
      <c r="AC30" s="127"/>
      <c r="AD30" s="127"/>
      <c r="AE30" s="127"/>
      <c r="AF30" s="127"/>
      <c r="AG30" s="127"/>
      <c r="AH30" s="127"/>
      <c r="AI30" s="127"/>
      <c r="AJ30" s="127"/>
      <c r="AK30" s="127"/>
      <c r="AL30" s="127"/>
      <c r="AM30" s="128"/>
      <c r="AN30" s="128"/>
      <c r="AO30" s="127"/>
      <c r="AP30" s="127"/>
      <c r="AQ30" s="127"/>
      <c r="AR30" s="127"/>
      <c r="AS30" s="127"/>
      <c r="AT30" s="127"/>
      <c r="AU30" s="127"/>
      <c r="AV30" s="127"/>
      <c r="AW30" s="127"/>
      <c r="AX30" s="127"/>
      <c r="AY30" s="127"/>
      <c r="AZ30" s="129"/>
      <c r="BA30" s="129"/>
      <c r="BB30" s="129"/>
      <c r="BC30" s="129"/>
    </row>
    <row r="31" spans="2:55" s="79" customFormat="1" ht="9.75">
      <c r="B31" s="80"/>
      <c r="C31" s="135"/>
      <c r="D31" s="135"/>
      <c r="E31" s="60"/>
      <c r="F31" s="85"/>
      <c r="G31" s="60"/>
      <c r="H31" s="174"/>
      <c r="I31" s="174"/>
      <c r="J31" s="174"/>
      <c r="K31" s="174"/>
      <c r="L31" s="174"/>
      <c r="M31" s="174"/>
      <c r="N31" s="174"/>
      <c r="P31" s="127"/>
      <c r="Q31" s="127"/>
      <c r="R31" s="127"/>
      <c r="S31" s="127">
        <f t="shared" si="0"/>
        <v>0</v>
      </c>
      <c r="T31" s="127"/>
      <c r="U31" s="127"/>
      <c r="V31" s="127">
        <f>J31</f>
        <v>0</v>
      </c>
      <c r="W31" s="127"/>
      <c r="X31" s="127"/>
      <c r="Y31" s="127">
        <f t="shared" si="1"/>
        <v>0</v>
      </c>
      <c r="Z31" s="128"/>
      <c r="AA31" s="128"/>
      <c r="AB31" s="127"/>
      <c r="AC31" s="127"/>
      <c r="AD31" s="127"/>
      <c r="AE31" s="127"/>
      <c r="AF31" s="127"/>
      <c r="AG31" s="127"/>
      <c r="AH31" s="127"/>
      <c r="AI31" s="127"/>
      <c r="AJ31" s="127"/>
      <c r="AK31" s="127"/>
      <c r="AL31" s="127"/>
      <c r="AM31" s="128"/>
      <c r="AN31" s="128"/>
      <c r="AO31" s="127"/>
      <c r="AP31" s="127"/>
      <c r="AQ31" s="127"/>
      <c r="AR31" s="127"/>
      <c r="AS31" s="127"/>
      <c r="AT31" s="127"/>
      <c r="AU31" s="127"/>
      <c r="AV31" s="127"/>
      <c r="AW31" s="127"/>
      <c r="AX31" s="127"/>
      <c r="AY31" s="127"/>
      <c r="AZ31" s="129"/>
      <c r="BA31" s="129"/>
      <c r="BB31" s="129"/>
      <c r="BC31" s="129"/>
    </row>
    <row r="32" spans="2:55" s="79" customFormat="1" ht="9.75">
      <c r="B32" s="80"/>
      <c r="C32" s="135"/>
      <c r="D32" s="135"/>
      <c r="E32" s="60"/>
      <c r="F32" s="85"/>
      <c r="G32" s="60"/>
      <c r="H32" s="174"/>
      <c r="I32" s="174"/>
      <c r="J32" s="174"/>
      <c r="K32" s="174"/>
      <c r="L32" s="174"/>
      <c r="M32" s="174"/>
      <c r="N32" s="174"/>
      <c r="P32" s="127"/>
      <c r="Q32" s="127"/>
      <c r="R32" s="127"/>
      <c r="S32" s="127">
        <f t="shared" si="0"/>
        <v>0</v>
      </c>
      <c r="T32" s="127"/>
      <c r="U32" s="127"/>
      <c r="V32" s="127">
        <f>J32</f>
        <v>0</v>
      </c>
      <c r="W32" s="127"/>
      <c r="X32" s="127"/>
      <c r="Y32" s="127">
        <f t="shared" si="1"/>
        <v>0</v>
      </c>
      <c r="Z32" s="128"/>
      <c r="AA32" s="128"/>
      <c r="AB32" s="127"/>
      <c r="AC32" s="127"/>
      <c r="AD32" s="127"/>
      <c r="AE32" s="127"/>
      <c r="AF32" s="127"/>
      <c r="AG32" s="127"/>
      <c r="AH32" s="127"/>
      <c r="AI32" s="127"/>
      <c r="AJ32" s="127"/>
      <c r="AK32" s="127"/>
      <c r="AL32" s="127"/>
      <c r="AM32" s="128"/>
      <c r="AN32" s="128"/>
      <c r="AO32" s="127"/>
      <c r="AP32" s="127"/>
      <c r="AQ32" s="127"/>
      <c r="AR32" s="127"/>
      <c r="AS32" s="127"/>
      <c r="AT32" s="127"/>
      <c r="AU32" s="127"/>
      <c r="AV32" s="127"/>
      <c r="AW32" s="127"/>
      <c r="AX32" s="127"/>
      <c r="AY32" s="127"/>
      <c r="AZ32" s="129"/>
      <c r="BA32" s="129"/>
      <c r="BB32" s="129"/>
      <c r="BC32" s="129"/>
    </row>
    <row r="33" spans="2:55" s="79" customFormat="1" ht="9.75">
      <c r="B33" s="80"/>
      <c r="C33" s="135"/>
      <c r="D33" s="135"/>
      <c r="E33" s="60"/>
      <c r="F33" s="85"/>
      <c r="G33" s="60"/>
      <c r="H33" s="174"/>
      <c r="I33" s="174"/>
      <c r="J33" s="174"/>
      <c r="K33" s="174"/>
      <c r="L33" s="174"/>
      <c r="M33" s="174"/>
      <c r="N33" s="174"/>
      <c r="P33" s="127"/>
      <c r="Q33" s="127"/>
      <c r="R33" s="127"/>
      <c r="S33" s="127">
        <f t="shared" si="0"/>
        <v>0</v>
      </c>
      <c r="T33" s="127"/>
      <c r="U33" s="127"/>
      <c r="V33" s="127">
        <f>J33</f>
        <v>0</v>
      </c>
      <c r="W33" s="127"/>
      <c r="X33" s="127"/>
      <c r="Y33" s="127">
        <f t="shared" si="1"/>
        <v>0</v>
      </c>
      <c r="Z33" s="128"/>
      <c r="AA33" s="128"/>
      <c r="AB33" s="127"/>
      <c r="AC33" s="127"/>
      <c r="AD33" s="127"/>
      <c r="AE33" s="127"/>
      <c r="AF33" s="127"/>
      <c r="AG33" s="127"/>
      <c r="AH33" s="127"/>
      <c r="AI33" s="127"/>
      <c r="AJ33" s="127"/>
      <c r="AK33" s="127"/>
      <c r="AL33" s="127"/>
      <c r="AM33" s="128"/>
      <c r="AN33" s="128"/>
      <c r="AO33" s="127"/>
      <c r="AP33" s="127"/>
      <c r="AQ33" s="127"/>
      <c r="AR33" s="127"/>
      <c r="AS33" s="127"/>
      <c r="AT33" s="127"/>
      <c r="AU33" s="127"/>
      <c r="AV33" s="127"/>
      <c r="AW33" s="127"/>
      <c r="AX33" s="127"/>
      <c r="AY33" s="127"/>
      <c r="AZ33" s="129"/>
      <c r="BA33" s="129"/>
      <c r="BB33" s="129"/>
      <c r="BC33" s="129"/>
    </row>
    <row r="34" spans="2:55" s="79" customFormat="1" ht="9.75">
      <c r="B34" s="80"/>
      <c r="C34" s="135"/>
      <c r="D34" s="135"/>
      <c r="E34" s="60"/>
      <c r="F34" s="85"/>
      <c r="G34" s="60"/>
      <c r="H34" s="174"/>
      <c r="I34" s="174"/>
      <c r="J34" s="174"/>
      <c r="K34" s="174"/>
      <c r="L34" s="174"/>
      <c r="M34" s="174"/>
      <c r="N34" s="174"/>
      <c r="P34" s="127"/>
      <c r="Q34" s="127"/>
      <c r="R34" s="127"/>
      <c r="S34" s="127">
        <f t="shared" si="0"/>
        <v>0</v>
      </c>
      <c r="T34" s="127"/>
      <c r="U34" s="127"/>
      <c r="V34" s="127">
        <f>-J34</f>
        <v>0</v>
      </c>
      <c r="W34" s="127"/>
      <c r="X34" s="127"/>
      <c r="Y34" s="127">
        <f t="shared" si="1"/>
        <v>0</v>
      </c>
      <c r="Z34" s="128"/>
      <c r="AA34" s="128"/>
      <c r="AB34" s="127"/>
      <c r="AC34" s="127"/>
      <c r="AD34" s="127"/>
      <c r="AE34" s="127"/>
      <c r="AF34" s="127"/>
      <c r="AG34" s="127"/>
      <c r="AH34" s="127"/>
      <c r="AI34" s="127"/>
      <c r="AJ34" s="127"/>
      <c r="AK34" s="127"/>
      <c r="AL34" s="127"/>
      <c r="AM34" s="128"/>
      <c r="AN34" s="128"/>
      <c r="AO34" s="127"/>
      <c r="AP34" s="127"/>
      <c r="AQ34" s="127"/>
      <c r="AR34" s="127"/>
      <c r="AS34" s="127"/>
      <c r="AT34" s="127"/>
      <c r="AU34" s="127"/>
      <c r="AV34" s="127"/>
      <c r="AW34" s="127"/>
      <c r="AX34" s="127"/>
      <c r="AY34" s="127"/>
      <c r="AZ34" s="129"/>
      <c r="BA34" s="129"/>
      <c r="BB34" s="129"/>
      <c r="BC34" s="129"/>
    </row>
    <row r="35" spans="2:55" s="79" customFormat="1" ht="9.75">
      <c r="B35" s="80"/>
      <c r="C35" s="135"/>
      <c r="D35" s="135"/>
      <c r="E35" s="60"/>
      <c r="F35" s="85"/>
      <c r="G35" s="60"/>
      <c r="H35" s="174"/>
      <c r="I35" s="174"/>
      <c r="J35" s="174"/>
      <c r="K35" s="174"/>
      <c r="L35" s="174"/>
      <c r="M35" s="174"/>
      <c r="N35" s="174"/>
      <c r="P35" s="127"/>
      <c r="Q35" s="127"/>
      <c r="R35" s="127"/>
      <c r="S35" s="127">
        <f t="shared" si="0"/>
        <v>0</v>
      </c>
      <c r="T35" s="127"/>
      <c r="U35" s="127"/>
      <c r="V35" s="127">
        <f>J35</f>
        <v>0</v>
      </c>
      <c r="W35" s="127"/>
      <c r="X35" s="127"/>
      <c r="Y35" s="127">
        <f t="shared" si="1"/>
        <v>0</v>
      </c>
      <c r="Z35" s="128"/>
      <c r="AA35" s="128"/>
      <c r="AB35" s="127"/>
      <c r="AC35" s="127"/>
      <c r="AD35" s="127"/>
      <c r="AE35" s="127"/>
      <c r="AF35" s="127"/>
      <c r="AG35" s="127"/>
      <c r="AH35" s="127"/>
      <c r="AI35" s="127"/>
      <c r="AJ35" s="127"/>
      <c r="AK35" s="127"/>
      <c r="AL35" s="127"/>
      <c r="AM35" s="128"/>
      <c r="AN35" s="128"/>
      <c r="AO35" s="127"/>
      <c r="AP35" s="127"/>
      <c r="AQ35" s="127"/>
      <c r="AR35" s="127"/>
      <c r="AS35" s="127"/>
      <c r="AT35" s="127"/>
      <c r="AU35" s="127"/>
      <c r="AV35" s="127"/>
      <c r="AW35" s="127"/>
      <c r="AX35" s="127"/>
      <c r="AY35" s="127"/>
      <c r="AZ35" s="129"/>
      <c r="BA35" s="129"/>
      <c r="BB35" s="129"/>
      <c r="BC35" s="129"/>
    </row>
    <row r="38" spans="1:6" ht="15">
      <c r="A38" s="45" t="s">
        <v>33</v>
      </c>
      <c r="C38" s="47" t="s">
        <v>420</v>
      </c>
      <c r="D38" s="47"/>
      <c r="E38" s="47"/>
      <c r="F38" s="47"/>
    </row>
    <row r="39" ht="6" customHeight="1"/>
    <row r="40" spans="2:55" s="43" customFormat="1" ht="22.5">
      <c r="B40" s="44"/>
      <c r="C40" s="139" t="s">
        <v>548</v>
      </c>
      <c r="D40" s="139" t="s">
        <v>550</v>
      </c>
      <c r="E40" s="138" t="s">
        <v>169</v>
      </c>
      <c r="F40" s="92" t="s">
        <v>170</v>
      </c>
      <c r="G40" s="92" t="s">
        <v>317</v>
      </c>
      <c r="H40" s="175" t="s">
        <v>318</v>
      </c>
      <c r="I40" s="175"/>
      <c r="J40" s="175" t="s">
        <v>173</v>
      </c>
      <c r="K40" s="175"/>
      <c r="L40" s="193" t="s">
        <v>31</v>
      </c>
      <c r="M40" s="193"/>
      <c r="N40" s="193"/>
      <c r="P40" s="112"/>
      <c r="Q40" s="112"/>
      <c r="R40" s="112"/>
      <c r="S40" s="112"/>
      <c r="T40" s="112"/>
      <c r="U40" s="112"/>
      <c r="V40" s="112"/>
      <c r="W40" s="112"/>
      <c r="X40" s="112"/>
      <c r="Y40" s="112"/>
      <c r="Z40" s="123"/>
      <c r="AA40" s="123"/>
      <c r="AB40" s="112"/>
      <c r="AC40" s="112"/>
      <c r="AD40" s="112"/>
      <c r="AE40" s="112"/>
      <c r="AF40" s="112"/>
      <c r="AG40" s="112"/>
      <c r="AH40" s="112"/>
      <c r="AI40" s="112"/>
      <c r="AJ40" s="112"/>
      <c r="AK40" s="112"/>
      <c r="AL40" s="112"/>
      <c r="AM40" s="123"/>
      <c r="AN40" s="123"/>
      <c r="AO40" s="124"/>
      <c r="AP40" s="124"/>
      <c r="AQ40" s="124"/>
      <c r="AR40" s="124"/>
      <c r="AS40" s="124"/>
      <c r="AT40" s="124"/>
      <c r="AU40" s="124"/>
      <c r="AV40" s="124"/>
      <c r="AW40" s="124"/>
      <c r="AX40" s="124"/>
      <c r="AY40" s="124"/>
      <c r="AZ40" s="125"/>
      <c r="BA40" s="125"/>
      <c r="BB40" s="125"/>
      <c r="BC40" s="125"/>
    </row>
    <row r="41" spans="2:55" s="79" customFormat="1" ht="9.75">
      <c r="B41" s="80"/>
      <c r="C41" s="136"/>
      <c r="D41" s="136"/>
      <c r="E41" s="90"/>
      <c r="F41" s="91"/>
      <c r="G41" s="90"/>
      <c r="H41" s="176"/>
      <c r="I41" s="176"/>
      <c r="J41" s="176"/>
      <c r="K41" s="176"/>
      <c r="L41" s="181"/>
      <c r="M41" s="181"/>
      <c r="N41" s="181"/>
      <c r="P41" s="127"/>
      <c r="Q41" s="127"/>
      <c r="R41" s="127"/>
      <c r="S41" s="127">
        <f aca="true" t="shared" si="2" ref="S41:S46">H41</f>
        <v>0</v>
      </c>
      <c r="T41" s="127"/>
      <c r="U41" s="127"/>
      <c r="V41" s="127">
        <f>J41</f>
        <v>0</v>
      </c>
      <c r="W41" s="127"/>
      <c r="X41" s="127"/>
      <c r="Y41" s="127">
        <f aca="true" t="shared" si="3" ref="Y41:Y46">L41</f>
        <v>0</v>
      </c>
      <c r="Z41" s="128"/>
      <c r="AA41" s="128"/>
      <c r="AB41" s="127"/>
      <c r="AC41" s="127"/>
      <c r="AD41" s="127"/>
      <c r="AE41" s="127"/>
      <c r="AF41" s="127"/>
      <c r="AG41" s="127"/>
      <c r="AH41" s="127"/>
      <c r="AI41" s="127"/>
      <c r="AJ41" s="127"/>
      <c r="AK41" s="127"/>
      <c r="AL41" s="127"/>
      <c r="AM41" s="128"/>
      <c r="AN41" s="128"/>
      <c r="AO41" s="127"/>
      <c r="AP41" s="127"/>
      <c r="AQ41" s="127"/>
      <c r="AR41" s="127"/>
      <c r="AS41" s="127"/>
      <c r="AT41" s="127"/>
      <c r="AU41" s="127"/>
      <c r="AV41" s="127"/>
      <c r="AW41" s="127"/>
      <c r="AX41" s="127"/>
      <c r="AY41" s="127"/>
      <c r="AZ41" s="129"/>
      <c r="BA41" s="129"/>
      <c r="BB41" s="129"/>
      <c r="BC41" s="129"/>
    </row>
    <row r="42" spans="2:55" s="79" customFormat="1" ht="9.75">
      <c r="B42" s="80"/>
      <c r="C42" s="135"/>
      <c r="D42" s="135"/>
      <c r="E42" s="60"/>
      <c r="F42" s="85"/>
      <c r="G42" s="60"/>
      <c r="H42" s="174"/>
      <c r="I42" s="174"/>
      <c r="J42" s="174"/>
      <c r="K42" s="174"/>
      <c r="L42" s="180"/>
      <c r="M42" s="180"/>
      <c r="N42" s="180"/>
      <c r="P42" s="127"/>
      <c r="Q42" s="127"/>
      <c r="R42" s="127"/>
      <c r="S42" s="127">
        <f t="shared" si="2"/>
        <v>0</v>
      </c>
      <c r="T42" s="127"/>
      <c r="U42" s="127"/>
      <c r="V42" s="127">
        <f>J42</f>
        <v>0</v>
      </c>
      <c r="W42" s="127"/>
      <c r="X42" s="127"/>
      <c r="Y42" s="127">
        <f t="shared" si="3"/>
        <v>0</v>
      </c>
      <c r="Z42" s="128"/>
      <c r="AA42" s="128"/>
      <c r="AB42" s="127"/>
      <c r="AC42" s="127"/>
      <c r="AD42" s="127"/>
      <c r="AE42" s="127"/>
      <c r="AF42" s="127"/>
      <c r="AG42" s="127"/>
      <c r="AH42" s="127"/>
      <c r="AI42" s="127"/>
      <c r="AJ42" s="127"/>
      <c r="AK42" s="127"/>
      <c r="AL42" s="127"/>
      <c r="AM42" s="128"/>
      <c r="AN42" s="128"/>
      <c r="AO42" s="127"/>
      <c r="AP42" s="127"/>
      <c r="AQ42" s="127"/>
      <c r="AR42" s="127"/>
      <c r="AS42" s="127"/>
      <c r="AT42" s="127"/>
      <c r="AU42" s="127"/>
      <c r="AV42" s="127"/>
      <c r="AW42" s="127"/>
      <c r="AX42" s="127"/>
      <c r="AY42" s="127"/>
      <c r="AZ42" s="129"/>
      <c r="BA42" s="129"/>
      <c r="BB42" s="129"/>
      <c r="BC42" s="129"/>
    </row>
    <row r="43" spans="2:55" s="79" customFormat="1" ht="9.75">
      <c r="B43" s="80"/>
      <c r="C43" s="135"/>
      <c r="D43" s="135"/>
      <c r="E43" s="60"/>
      <c r="F43" s="85"/>
      <c r="G43" s="60"/>
      <c r="H43" s="174"/>
      <c r="I43" s="174"/>
      <c r="J43" s="174"/>
      <c r="K43" s="174"/>
      <c r="L43" s="180"/>
      <c r="M43" s="180"/>
      <c r="N43" s="180"/>
      <c r="P43" s="127"/>
      <c r="Q43" s="127"/>
      <c r="R43" s="127"/>
      <c r="S43" s="127">
        <f t="shared" si="2"/>
        <v>0</v>
      </c>
      <c r="T43" s="127"/>
      <c r="U43" s="127"/>
      <c r="V43" s="127">
        <f>J43</f>
        <v>0</v>
      </c>
      <c r="W43" s="127"/>
      <c r="X43" s="127"/>
      <c r="Y43" s="127">
        <f t="shared" si="3"/>
        <v>0</v>
      </c>
      <c r="Z43" s="128"/>
      <c r="AA43" s="128"/>
      <c r="AB43" s="127"/>
      <c r="AC43" s="127"/>
      <c r="AD43" s="127"/>
      <c r="AE43" s="127"/>
      <c r="AF43" s="127"/>
      <c r="AG43" s="127"/>
      <c r="AH43" s="127"/>
      <c r="AI43" s="127"/>
      <c r="AJ43" s="127"/>
      <c r="AK43" s="127"/>
      <c r="AL43" s="127"/>
      <c r="AM43" s="128"/>
      <c r="AN43" s="128"/>
      <c r="AO43" s="127"/>
      <c r="AP43" s="127"/>
      <c r="AQ43" s="127"/>
      <c r="AR43" s="127"/>
      <c r="AS43" s="127"/>
      <c r="AT43" s="127"/>
      <c r="AU43" s="127"/>
      <c r="AV43" s="127"/>
      <c r="AW43" s="127"/>
      <c r="AX43" s="127"/>
      <c r="AY43" s="127"/>
      <c r="AZ43" s="129"/>
      <c r="BA43" s="129"/>
      <c r="BB43" s="129"/>
      <c r="BC43" s="129"/>
    </row>
    <row r="44" spans="2:55" s="79" customFormat="1" ht="9.75">
      <c r="B44" s="80"/>
      <c r="C44" s="135"/>
      <c r="D44" s="135"/>
      <c r="E44" s="60"/>
      <c r="F44" s="85"/>
      <c r="G44" s="60"/>
      <c r="H44" s="174"/>
      <c r="I44" s="174"/>
      <c r="J44" s="174"/>
      <c r="K44" s="174"/>
      <c r="L44" s="180"/>
      <c r="M44" s="180"/>
      <c r="N44" s="180"/>
      <c r="P44" s="127"/>
      <c r="Q44" s="127"/>
      <c r="R44" s="127"/>
      <c r="S44" s="127">
        <f t="shared" si="2"/>
        <v>0</v>
      </c>
      <c r="T44" s="127"/>
      <c r="U44" s="127"/>
      <c r="V44" s="127">
        <f>J44</f>
        <v>0</v>
      </c>
      <c r="W44" s="127"/>
      <c r="X44" s="127"/>
      <c r="Y44" s="127">
        <f t="shared" si="3"/>
        <v>0</v>
      </c>
      <c r="Z44" s="128"/>
      <c r="AA44" s="128"/>
      <c r="AB44" s="127"/>
      <c r="AC44" s="127"/>
      <c r="AD44" s="127"/>
      <c r="AE44" s="127"/>
      <c r="AF44" s="127"/>
      <c r="AG44" s="127"/>
      <c r="AH44" s="127"/>
      <c r="AI44" s="127"/>
      <c r="AJ44" s="127"/>
      <c r="AK44" s="127"/>
      <c r="AL44" s="127"/>
      <c r="AM44" s="128"/>
      <c r="AN44" s="128"/>
      <c r="AO44" s="127"/>
      <c r="AP44" s="127"/>
      <c r="AQ44" s="127"/>
      <c r="AR44" s="127"/>
      <c r="AS44" s="127"/>
      <c r="AT44" s="127"/>
      <c r="AU44" s="127"/>
      <c r="AV44" s="127"/>
      <c r="AW44" s="127"/>
      <c r="AX44" s="127"/>
      <c r="AY44" s="127"/>
      <c r="AZ44" s="129"/>
      <c r="BA44" s="129"/>
      <c r="BB44" s="129"/>
      <c r="BC44" s="129"/>
    </row>
    <row r="45" spans="2:55" s="79" customFormat="1" ht="9.75">
      <c r="B45" s="80"/>
      <c r="C45" s="135"/>
      <c r="D45" s="135"/>
      <c r="E45" s="60"/>
      <c r="F45" s="85"/>
      <c r="G45" s="60"/>
      <c r="H45" s="174"/>
      <c r="I45" s="174"/>
      <c r="J45" s="174"/>
      <c r="K45" s="174"/>
      <c r="L45" s="180"/>
      <c r="M45" s="180"/>
      <c r="N45" s="180"/>
      <c r="P45" s="127"/>
      <c r="Q45" s="127"/>
      <c r="R45" s="127"/>
      <c r="S45" s="127">
        <f t="shared" si="2"/>
        <v>0</v>
      </c>
      <c r="T45" s="127"/>
      <c r="U45" s="127"/>
      <c r="V45" s="127">
        <f>-J45</f>
        <v>0</v>
      </c>
      <c r="W45" s="127"/>
      <c r="X45" s="127"/>
      <c r="Y45" s="127">
        <f t="shared" si="3"/>
        <v>0</v>
      </c>
      <c r="Z45" s="128"/>
      <c r="AA45" s="128"/>
      <c r="AB45" s="127"/>
      <c r="AC45" s="127"/>
      <c r="AD45" s="127"/>
      <c r="AE45" s="127"/>
      <c r="AF45" s="127"/>
      <c r="AG45" s="127"/>
      <c r="AH45" s="127"/>
      <c r="AI45" s="127"/>
      <c r="AJ45" s="127"/>
      <c r="AK45" s="127"/>
      <c r="AL45" s="127"/>
      <c r="AM45" s="128"/>
      <c r="AN45" s="128"/>
      <c r="AO45" s="127"/>
      <c r="AP45" s="127"/>
      <c r="AQ45" s="127"/>
      <c r="AR45" s="127"/>
      <c r="AS45" s="127"/>
      <c r="AT45" s="127"/>
      <c r="AU45" s="127"/>
      <c r="AV45" s="127"/>
      <c r="AW45" s="127"/>
      <c r="AX45" s="127"/>
      <c r="AY45" s="127"/>
      <c r="AZ45" s="129"/>
      <c r="BA45" s="129"/>
      <c r="BB45" s="129"/>
      <c r="BC45" s="129"/>
    </row>
    <row r="46" spans="2:55" s="79" customFormat="1" ht="9.75">
      <c r="B46" s="80"/>
      <c r="C46" s="135"/>
      <c r="D46" s="135"/>
      <c r="E46" s="60"/>
      <c r="F46" s="85"/>
      <c r="G46" s="60"/>
      <c r="H46" s="174"/>
      <c r="I46" s="174"/>
      <c r="J46" s="174"/>
      <c r="K46" s="174"/>
      <c r="L46" s="180"/>
      <c r="M46" s="180"/>
      <c r="N46" s="180"/>
      <c r="P46" s="127"/>
      <c r="Q46" s="127"/>
      <c r="R46" s="127"/>
      <c r="S46" s="127">
        <f t="shared" si="2"/>
        <v>0</v>
      </c>
      <c r="T46" s="127"/>
      <c r="U46" s="127"/>
      <c r="V46" s="127">
        <f>J46</f>
        <v>0</v>
      </c>
      <c r="W46" s="127"/>
      <c r="X46" s="127"/>
      <c r="Y46" s="127">
        <f t="shared" si="3"/>
        <v>0</v>
      </c>
      <c r="Z46" s="128"/>
      <c r="AA46" s="128"/>
      <c r="AB46" s="127"/>
      <c r="AC46" s="127"/>
      <c r="AD46" s="127"/>
      <c r="AE46" s="127"/>
      <c r="AF46" s="127"/>
      <c r="AG46" s="127"/>
      <c r="AH46" s="127"/>
      <c r="AI46" s="127"/>
      <c r="AJ46" s="127"/>
      <c r="AK46" s="127"/>
      <c r="AL46" s="127"/>
      <c r="AM46" s="128"/>
      <c r="AN46" s="128"/>
      <c r="AO46" s="127"/>
      <c r="AP46" s="127"/>
      <c r="AQ46" s="127"/>
      <c r="AR46" s="127"/>
      <c r="AS46" s="127"/>
      <c r="AT46" s="127"/>
      <c r="AU46" s="127"/>
      <c r="AV46" s="127"/>
      <c r="AW46" s="127"/>
      <c r="AX46" s="127"/>
      <c r="AY46" s="127"/>
      <c r="AZ46" s="129"/>
      <c r="BA46" s="129"/>
      <c r="BB46" s="129"/>
      <c r="BC46" s="129"/>
    </row>
    <row r="47" spans="2:10" ht="14.25">
      <c r="B47" s="51"/>
      <c r="C47" s="51"/>
      <c r="D47" s="51"/>
      <c r="E47" s="51"/>
      <c r="F47" s="51"/>
      <c r="G47" s="51"/>
      <c r="H47" s="51"/>
      <c r="I47" s="51"/>
      <c r="J47" s="51"/>
    </row>
    <row r="48" spans="1:10" ht="15">
      <c r="A48" s="45" t="s">
        <v>34</v>
      </c>
      <c r="C48" s="47" t="s">
        <v>421</v>
      </c>
      <c r="D48" s="51"/>
      <c r="E48" s="51"/>
      <c r="F48" s="51"/>
      <c r="G48" s="51"/>
      <c r="H48" s="51"/>
      <c r="I48" s="51"/>
      <c r="J48" s="51"/>
    </row>
    <row r="49" spans="1:10" ht="6" customHeight="1">
      <c r="A49" s="45"/>
      <c r="C49" s="47"/>
      <c r="D49" s="51"/>
      <c r="E49" s="51"/>
      <c r="F49" s="51"/>
      <c r="G49" s="51"/>
      <c r="H49" s="51"/>
      <c r="I49" s="51"/>
      <c r="J49" s="51"/>
    </row>
    <row r="50" spans="1:10" ht="22.5">
      <c r="A50" s="45"/>
      <c r="C50" s="175" t="s">
        <v>174</v>
      </c>
      <c r="D50" s="175"/>
      <c r="E50" s="92" t="s">
        <v>319</v>
      </c>
      <c r="F50" s="92" t="s">
        <v>320</v>
      </c>
      <c r="G50" s="51"/>
      <c r="H50" s="51"/>
      <c r="I50" s="51"/>
      <c r="J50" s="51"/>
    </row>
    <row r="51" spans="1:55" s="47" customFormat="1" ht="9.75">
      <c r="A51" s="59"/>
      <c r="B51" s="46"/>
      <c r="C51" s="176"/>
      <c r="D51" s="176"/>
      <c r="E51" s="93"/>
      <c r="F51" s="93"/>
      <c r="P51" s="127"/>
      <c r="Q51" s="127"/>
      <c r="R51" s="127">
        <f aca="true" t="shared" si="4" ref="R51:R56">C51</f>
        <v>0</v>
      </c>
      <c r="S51" s="112"/>
      <c r="T51" s="112"/>
      <c r="U51" s="112"/>
      <c r="V51" s="112"/>
      <c r="W51" s="112"/>
      <c r="X51" s="112"/>
      <c r="Y51" s="112"/>
      <c r="Z51" s="123"/>
      <c r="AA51" s="123"/>
      <c r="AB51" s="112"/>
      <c r="AC51" s="112"/>
      <c r="AD51" s="112"/>
      <c r="AE51" s="112"/>
      <c r="AF51" s="112"/>
      <c r="AG51" s="112"/>
      <c r="AH51" s="112"/>
      <c r="AI51" s="112"/>
      <c r="AJ51" s="112"/>
      <c r="AK51" s="112"/>
      <c r="AL51" s="112"/>
      <c r="AM51" s="123"/>
      <c r="AN51" s="123"/>
      <c r="AO51" s="112"/>
      <c r="AP51" s="112"/>
      <c r="AQ51" s="112"/>
      <c r="AR51" s="112"/>
      <c r="AS51" s="112"/>
      <c r="AT51" s="112"/>
      <c r="AU51" s="112"/>
      <c r="AV51" s="112"/>
      <c r="AW51" s="112"/>
      <c r="AX51" s="112"/>
      <c r="AY51" s="112"/>
      <c r="AZ51" s="130"/>
      <c r="BA51" s="130"/>
      <c r="BB51" s="130"/>
      <c r="BC51" s="130"/>
    </row>
    <row r="52" spans="1:55" s="47" customFormat="1" ht="9.75">
      <c r="A52" s="59"/>
      <c r="B52" s="46"/>
      <c r="C52" s="174"/>
      <c r="D52" s="174"/>
      <c r="E52" s="84"/>
      <c r="F52" s="84"/>
      <c r="P52" s="127"/>
      <c r="Q52" s="127"/>
      <c r="R52" s="127">
        <f t="shared" si="4"/>
        <v>0</v>
      </c>
      <c r="S52" s="112"/>
      <c r="T52" s="112"/>
      <c r="U52" s="112"/>
      <c r="V52" s="112"/>
      <c r="W52" s="112"/>
      <c r="X52" s="112"/>
      <c r="Y52" s="112"/>
      <c r="Z52" s="123"/>
      <c r="AA52" s="123"/>
      <c r="AB52" s="112"/>
      <c r="AC52" s="112"/>
      <c r="AD52" s="112"/>
      <c r="AE52" s="112"/>
      <c r="AF52" s="112"/>
      <c r="AG52" s="112"/>
      <c r="AH52" s="112"/>
      <c r="AI52" s="112"/>
      <c r="AJ52" s="112"/>
      <c r="AK52" s="112"/>
      <c r="AL52" s="112"/>
      <c r="AM52" s="123"/>
      <c r="AN52" s="123"/>
      <c r="AO52" s="112"/>
      <c r="AP52" s="112"/>
      <c r="AQ52" s="112"/>
      <c r="AR52" s="112"/>
      <c r="AS52" s="112"/>
      <c r="AT52" s="112"/>
      <c r="AU52" s="112"/>
      <c r="AV52" s="112"/>
      <c r="AW52" s="112"/>
      <c r="AX52" s="112"/>
      <c r="AY52" s="112"/>
      <c r="AZ52" s="130"/>
      <c r="BA52" s="130"/>
      <c r="BB52" s="130"/>
      <c r="BC52" s="130"/>
    </row>
    <row r="53" spans="1:55" s="47" customFormat="1" ht="9.75">
      <c r="A53" s="59"/>
      <c r="B53" s="46"/>
      <c r="C53" s="174"/>
      <c r="D53" s="174"/>
      <c r="E53" s="84"/>
      <c r="F53" s="84"/>
      <c r="P53" s="127"/>
      <c r="Q53" s="127"/>
      <c r="R53" s="127">
        <f t="shared" si="4"/>
        <v>0</v>
      </c>
      <c r="S53" s="112"/>
      <c r="T53" s="112"/>
      <c r="U53" s="112"/>
      <c r="V53" s="112"/>
      <c r="W53" s="112"/>
      <c r="X53" s="112"/>
      <c r="Y53" s="112"/>
      <c r="Z53" s="123"/>
      <c r="AA53" s="123"/>
      <c r="AB53" s="112"/>
      <c r="AC53" s="112"/>
      <c r="AD53" s="112"/>
      <c r="AE53" s="112"/>
      <c r="AF53" s="112"/>
      <c r="AG53" s="112"/>
      <c r="AH53" s="112"/>
      <c r="AI53" s="112"/>
      <c r="AJ53" s="112"/>
      <c r="AK53" s="112"/>
      <c r="AL53" s="112"/>
      <c r="AM53" s="123"/>
      <c r="AN53" s="123"/>
      <c r="AO53" s="112"/>
      <c r="AP53" s="112"/>
      <c r="AQ53" s="112"/>
      <c r="AR53" s="112"/>
      <c r="AS53" s="112"/>
      <c r="AT53" s="112"/>
      <c r="AU53" s="112"/>
      <c r="AV53" s="112"/>
      <c r="AW53" s="112"/>
      <c r="AX53" s="112"/>
      <c r="AY53" s="112"/>
      <c r="AZ53" s="130"/>
      <c r="BA53" s="130"/>
      <c r="BB53" s="130"/>
      <c r="BC53" s="130"/>
    </row>
    <row r="54" spans="1:55" s="47" customFormat="1" ht="9.75">
      <c r="A54" s="59"/>
      <c r="B54" s="46"/>
      <c r="C54" s="174"/>
      <c r="D54" s="174"/>
      <c r="E54" s="84"/>
      <c r="F54" s="84"/>
      <c r="P54" s="127"/>
      <c r="Q54" s="127"/>
      <c r="R54" s="127">
        <f t="shared" si="4"/>
        <v>0</v>
      </c>
      <c r="S54" s="112"/>
      <c r="T54" s="112"/>
      <c r="U54" s="112"/>
      <c r="V54" s="112"/>
      <c r="W54" s="112"/>
      <c r="X54" s="112"/>
      <c r="Y54" s="112"/>
      <c r="Z54" s="123"/>
      <c r="AA54" s="123"/>
      <c r="AB54" s="112"/>
      <c r="AC54" s="112"/>
      <c r="AD54" s="112"/>
      <c r="AE54" s="112"/>
      <c r="AF54" s="112"/>
      <c r="AG54" s="112"/>
      <c r="AH54" s="112"/>
      <c r="AI54" s="112"/>
      <c r="AJ54" s="112"/>
      <c r="AK54" s="112"/>
      <c r="AL54" s="112"/>
      <c r="AM54" s="123"/>
      <c r="AN54" s="123"/>
      <c r="AO54" s="112"/>
      <c r="AP54" s="112"/>
      <c r="AQ54" s="112"/>
      <c r="AR54" s="112"/>
      <c r="AS54" s="112"/>
      <c r="AT54" s="112"/>
      <c r="AU54" s="112"/>
      <c r="AV54" s="112"/>
      <c r="AW54" s="112"/>
      <c r="AX54" s="112"/>
      <c r="AY54" s="112"/>
      <c r="AZ54" s="130"/>
      <c r="BA54" s="130"/>
      <c r="BB54" s="130"/>
      <c r="BC54" s="130"/>
    </row>
    <row r="55" spans="1:55" s="47" customFormat="1" ht="9.75">
      <c r="A55" s="59"/>
      <c r="B55" s="46"/>
      <c r="C55" s="174"/>
      <c r="D55" s="174"/>
      <c r="E55" s="84"/>
      <c r="F55" s="84"/>
      <c r="P55" s="127"/>
      <c r="Q55" s="127"/>
      <c r="R55" s="127">
        <f t="shared" si="4"/>
        <v>0</v>
      </c>
      <c r="S55" s="112"/>
      <c r="T55" s="112"/>
      <c r="U55" s="112"/>
      <c r="V55" s="112"/>
      <c r="W55" s="112"/>
      <c r="X55" s="112"/>
      <c r="Y55" s="112"/>
      <c r="Z55" s="123"/>
      <c r="AA55" s="123"/>
      <c r="AB55" s="112"/>
      <c r="AC55" s="112"/>
      <c r="AD55" s="112"/>
      <c r="AE55" s="112"/>
      <c r="AF55" s="112"/>
      <c r="AG55" s="112"/>
      <c r="AH55" s="112"/>
      <c r="AI55" s="112"/>
      <c r="AJ55" s="112"/>
      <c r="AK55" s="112"/>
      <c r="AL55" s="112"/>
      <c r="AM55" s="123"/>
      <c r="AN55" s="123"/>
      <c r="AO55" s="112"/>
      <c r="AP55" s="112"/>
      <c r="AQ55" s="112"/>
      <c r="AR55" s="112"/>
      <c r="AS55" s="112"/>
      <c r="AT55" s="112"/>
      <c r="AU55" s="112"/>
      <c r="AV55" s="112"/>
      <c r="AW55" s="112"/>
      <c r="AX55" s="112"/>
      <c r="AY55" s="112"/>
      <c r="AZ55" s="130"/>
      <c r="BA55" s="130"/>
      <c r="BB55" s="130"/>
      <c r="BC55" s="130"/>
    </row>
    <row r="56" spans="1:55" s="47" customFormat="1" ht="9.75">
      <c r="A56" s="59"/>
      <c r="B56" s="46"/>
      <c r="C56" s="174"/>
      <c r="D56" s="174"/>
      <c r="E56" s="84"/>
      <c r="F56" s="84"/>
      <c r="P56" s="127"/>
      <c r="Q56" s="127"/>
      <c r="R56" s="127">
        <f t="shared" si="4"/>
        <v>0</v>
      </c>
      <c r="S56" s="112"/>
      <c r="T56" s="112"/>
      <c r="U56" s="112"/>
      <c r="V56" s="112"/>
      <c r="W56" s="112"/>
      <c r="X56" s="112"/>
      <c r="Y56" s="112"/>
      <c r="Z56" s="123"/>
      <c r="AA56" s="123"/>
      <c r="AB56" s="112"/>
      <c r="AC56" s="112"/>
      <c r="AD56" s="112"/>
      <c r="AE56" s="112"/>
      <c r="AF56" s="112"/>
      <c r="AG56" s="112"/>
      <c r="AH56" s="112"/>
      <c r="AI56" s="112"/>
      <c r="AJ56" s="112"/>
      <c r="AK56" s="112"/>
      <c r="AL56" s="112"/>
      <c r="AM56" s="123"/>
      <c r="AN56" s="123"/>
      <c r="AO56" s="112"/>
      <c r="AP56" s="112"/>
      <c r="AQ56" s="112"/>
      <c r="AR56" s="112"/>
      <c r="AS56" s="112"/>
      <c r="AT56" s="112"/>
      <c r="AU56" s="112"/>
      <c r="AV56" s="112"/>
      <c r="AW56" s="112"/>
      <c r="AX56" s="112"/>
      <c r="AY56" s="112"/>
      <c r="AZ56" s="130"/>
      <c r="BA56" s="130"/>
      <c r="BB56" s="130"/>
      <c r="BC56" s="130"/>
    </row>
    <row r="57" spans="1:10" ht="15">
      <c r="A57" s="45"/>
      <c r="C57" s="47"/>
      <c r="D57" s="51"/>
      <c r="E57" s="51"/>
      <c r="F57" s="51"/>
      <c r="G57" s="51"/>
      <c r="H57" s="51"/>
      <c r="I57" s="51"/>
      <c r="J57" s="51"/>
    </row>
    <row r="58" spans="2:10" ht="14.25">
      <c r="B58" s="51"/>
      <c r="C58" s="51"/>
      <c r="D58" s="51"/>
      <c r="E58" s="51"/>
      <c r="F58" s="51"/>
      <c r="G58" s="51"/>
      <c r="H58" s="51"/>
      <c r="I58" s="51"/>
      <c r="J58" s="51"/>
    </row>
    <row r="59" spans="1:14" ht="18">
      <c r="A59" s="63" t="s">
        <v>242</v>
      </c>
      <c r="B59" s="67"/>
      <c r="C59" s="67"/>
      <c r="D59" s="67"/>
      <c r="E59" s="67"/>
      <c r="F59" s="67"/>
      <c r="G59" s="67"/>
      <c r="H59" s="67"/>
      <c r="I59" s="67"/>
      <c r="J59" s="67"/>
      <c r="K59" s="67"/>
      <c r="L59" s="67"/>
      <c r="M59" s="67"/>
      <c r="N59" s="67"/>
    </row>
    <row r="60" spans="2:10" ht="14.25">
      <c r="B60" s="51"/>
      <c r="C60" s="51"/>
      <c r="D60" s="51"/>
      <c r="E60" s="51"/>
      <c r="F60" s="51"/>
      <c r="G60" s="51"/>
      <c r="H60" s="51"/>
      <c r="I60" s="51"/>
      <c r="J60" s="51"/>
    </row>
    <row r="61" spans="1:10" ht="15">
      <c r="A61" s="45" t="s">
        <v>35</v>
      </c>
      <c r="C61" s="47" t="s">
        <v>422</v>
      </c>
      <c r="D61" s="51"/>
      <c r="E61" s="51"/>
      <c r="F61" s="51"/>
      <c r="G61" s="51"/>
      <c r="H61" s="51"/>
      <c r="I61" s="51"/>
      <c r="J61" s="51"/>
    </row>
    <row r="62" spans="1:10" ht="6" customHeight="1">
      <c r="A62" s="45"/>
      <c r="C62" s="47"/>
      <c r="D62" s="51"/>
      <c r="E62" s="51"/>
      <c r="F62" s="51"/>
      <c r="G62" s="51"/>
      <c r="H62" s="51"/>
      <c r="I62" s="51"/>
      <c r="J62" s="51"/>
    </row>
    <row r="63" spans="2:55" s="43" customFormat="1" ht="22.5">
      <c r="B63" s="44"/>
      <c r="C63" s="175" t="s">
        <v>169</v>
      </c>
      <c r="D63" s="175"/>
      <c r="E63" s="175" t="s">
        <v>175</v>
      </c>
      <c r="F63" s="175"/>
      <c r="G63" s="175" t="s">
        <v>176</v>
      </c>
      <c r="H63" s="175"/>
      <c r="I63" s="92" t="s">
        <v>177</v>
      </c>
      <c r="J63" s="92" t="s">
        <v>321</v>
      </c>
      <c r="K63" s="92" t="s">
        <v>322</v>
      </c>
      <c r="L63" s="193" t="s">
        <v>31</v>
      </c>
      <c r="M63" s="193"/>
      <c r="N63" s="193"/>
      <c r="P63" s="112"/>
      <c r="Q63" s="112"/>
      <c r="R63" s="112"/>
      <c r="S63" s="112"/>
      <c r="T63" s="112"/>
      <c r="U63" s="112"/>
      <c r="V63" s="112"/>
      <c r="W63" s="112"/>
      <c r="X63" s="112"/>
      <c r="Y63" s="112"/>
      <c r="Z63" s="123"/>
      <c r="AA63" s="123"/>
      <c r="AB63" s="112"/>
      <c r="AC63" s="112"/>
      <c r="AD63" s="112"/>
      <c r="AE63" s="112"/>
      <c r="AF63" s="112"/>
      <c r="AG63" s="112"/>
      <c r="AH63" s="112"/>
      <c r="AI63" s="112"/>
      <c r="AJ63" s="112"/>
      <c r="AK63" s="112"/>
      <c r="AL63" s="112"/>
      <c r="AM63" s="123"/>
      <c r="AN63" s="123"/>
      <c r="AO63" s="124"/>
      <c r="AP63" s="124"/>
      <c r="AQ63" s="124"/>
      <c r="AR63" s="124"/>
      <c r="AS63" s="124"/>
      <c r="AT63" s="124"/>
      <c r="AU63" s="124"/>
      <c r="AV63" s="124"/>
      <c r="AW63" s="124"/>
      <c r="AX63" s="124"/>
      <c r="AY63" s="124"/>
      <c r="AZ63" s="125"/>
      <c r="BA63" s="125"/>
      <c r="BB63" s="125"/>
      <c r="BC63" s="125"/>
    </row>
    <row r="64" spans="2:55" s="81" customFormat="1" ht="9.75">
      <c r="B64" s="82"/>
      <c r="C64" s="195"/>
      <c r="D64" s="195"/>
      <c r="E64" s="195"/>
      <c r="F64" s="195"/>
      <c r="G64" s="195"/>
      <c r="H64" s="195"/>
      <c r="I64" s="94"/>
      <c r="J64" s="94"/>
      <c r="K64" s="94"/>
      <c r="L64" s="197"/>
      <c r="M64" s="197"/>
      <c r="N64" s="197"/>
      <c r="P64" s="127"/>
      <c r="Q64" s="127"/>
      <c r="R64" s="127">
        <f>C64</f>
        <v>0</v>
      </c>
      <c r="S64" s="127">
        <f>G64</f>
        <v>0</v>
      </c>
      <c r="T64" s="127"/>
      <c r="U64" s="127"/>
      <c r="V64" s="127"/>
      <c r="W64" s="127"/>
      <c r="X64" s="127"/>
      <c r="Y64" s="127">
        <f>L64</f>
        <v>0</v>
      </c>
      <c r="Z64" s="128"/>
      <c r="AA64" s="128"/>
      <c r="AB64" s="127"/>
      <c r="AC64" s="127"/>
      <c r="AD64" s="127"/>
      <c r="AE64" s="127"/>
      <c r="AF64" s="127"/>
      <c r="AG64" s="127"/>
      <c r="AH64" s="127"/>
      <c r="AI64" s="127"/>
      <c r="AJ64" s="127"/>
      <c r="AK64" s="127"/>
      <c r="AL64" s="127"/>
      <c r="AM64" s="128"/>
      <c r="AN64" s="128"/>
      <c r="AO64" s="128"/>
      <c r="AP64" s="128"/>
      <c r="AQ64" s="128"/>
      <c r="AR64" s="128"/>
      <c r="AS64" s="128"/>
      <c r="AT64" s="128"/>
      <c r="AU64" s="128"/>
      <c r="AV64" s="128"/>
      <c r="AW64" s="128"/>
      <c r="AX64" s="128"/>
      <c r="AY64" s="128"/>
      <c r="AZ64" s="131"/>
      <c r="BA64" s="131"/>
      <c r="BB64" s="131"/>
      <c r="BC64" s="131"/>
    </row>
    <row r="65" spans="2:55" s="81" customFormat="1" ht="9.75">
      <c r="B65" s="82"/>
      <c r="C65" s="194"/>
      <c r="D65" s="194"/>
      <c r="E65" s="194"/>
      <c r="F65" s="194"/>
      <c r="G65" s="194"/>
      <c r="H65" s="194"/>
      <c r="I65" s="83"/>
      <c r="J65" s="83"/>
      <c r="K65" s="83"/>
      <c r="L65" s="196"/>
      <c r="M65" s="196"/>
      <c r="N65" s="196"/>
      <c r="P65" s="127"/>
      <c r="Q65" s="127"/>
      <c r="R65" s="127">
        <f aca="true" t="shared" si="5" ref="R65:R70">C65</f>
        <v>0</v>
      </c>
      <c r="S65" s="127">
        <f aca="true" t="shared" si="6" ref="S65:S70">G65</f>
        <v>0</v>
      </c>
      <c r="T65" s="127"/>
      <c r="U65" s="127"/>
      <c r="V65" s="127"/>
      <c r="W65" s="127"/>
      <c r="X65" s="127"/>
      <c r="Y65" s="127">
        <f aca="true" t="shared" si="7" ref="Y65:Y70">L65</f>
        <v>0</v>
      </c>
      <c r="Z65" s="128"/>
      <c r="AA65" s="128"/>
      <c r="AB65" s="127"/>
      <c r="AC65" s="127"/>
      <c r="AD65" s="127"/>
      <c r="AE65" s="127"/>
      <c r="AF65" s="127"/>
      <c r="AG65" s="127"/>
      <c r="AH65" s="127"/>
      <c r="AI65" s="127"/>
      <c r="AJ65" s="127"/>
      <c r="AK65" s="127"/>
      <c r="AL65" s="127"/>
      <c r="AM65" s="128"/>
      <c r="AN65" s="128"/>
      <c r="AO65" s="128"/>
      <c r="AP65" s="128"/>
      <c r="AQ65" s="128"/>
      <c r="AR65" s="128"/>
      <c r="AS65" s="128"/>
      <c r="AT65" s="128"/>
      <c r="AU65" s="128"/>
      <c r="AV65" s="128"/>
      <c r="AW65" s="128"/>
      <c r="AX65" s="128"/>
      <c r="AY65" s="128"/>
      <c r="AZ65" s="131"/>
      <c r="BA65" s="131"/>
      <c r="BB65" s="131"/>
      <c r="BC65" s="131"/>
    </row>
    <row r="66" spans="2:55" s="81" customFormat="1" ht="9.75">
      <c r="B66" s="82"/>
      <c r="C66" s="194"/>
      <c r="D66" s="194"/>
      <c r="E66" s="194"/>
      <c r="F66" s="194"/>
      <c r="G66" s="194"/>
      <c r="H66" s="194"/>
      <c r="I66" s="83"/>
      <c r="J66" s="83"/>
      <c r="K66" s="83"/>
      <c r="L66" s="196"/>
      <c r="M66" s="196"/>
      <c r="N66" s="196"/>
      <c r="P66" s="127"/>
      <c r="Q66" s="127"/>
      <c r="R66" s="127">
        <f t="shared" si="5"/>
        <v>0</v>
      </c>
      <c r="S66" s="127">
        <f t="shared" si="6"/>
        <v>0</v>
      </c>
      <c r="T66" s="127"/>
      <c r="U66" s="127"/>
      <c r="V66" s="127"/>
      <c r="W66" s="127"/>
      <c r="X66" s="127"/>
      <c r="Y66" s="127">
        <f t="shared" si="7"/>
        <v>0</v>
      </c>
      <c r="Z66" s="128"/>
      <c r="AA66" s="128"/>
      <c r="AB66" s="127"/>
      <c r="AC66" s="127"/>
      <c r="AD66" s="127"/>
      <c r="AE66" s="127"/>
      <c r="AF66" s="127"/>
      <c r="AG66" s="127"/>
      <c r="AH66" s="127"/>
      <c r="AI66" s="127"/>
      <c r="AJ66" s="127"/>
      <c r="AK66" s="127"/>
      <c r="AL66" s="127"/>
      <c r="AM66" s="128"/>
      <c r="AN66" s="128"/>
      <c r="AO66" s="128"/>
      <c r="AP66" s="128"/>
      <c r="AQ66" s="128"/>
      <c r="AR66" s="128"/>
      <c r="AS66" s="128"/>
      <c r="AT66" s="128"/>
      <c r="AU66" s="128"/>
      <c r="AV66" s="128"/>
      <c r="AW66" s="128"/>
      <c r="AX66" s="128"/>
      <c r="AY66" s="128"/>
      <c r="AZ66" s="131"/>
      <c r="BA66" s="131"/>
      <c r="BB66" s="131"/>
      <c r="BC66" s="131"/>
    </row>
    <row r="67" spans="2:55" s="81" customFormat="1" ht="9.75">
      <c r="B67" s="82"/>
      <c r="C67" s="194"/>
      <c r="D67" s="194"/>
      <c r="E67" s="194"/>
      <c r="F67" s="194"/>
      <c r="G67" s="194"/>
      <c r="H67" s="194"/>
      <c r="I67" s="83"/>
      <c r="J67" s="83"/>
      <c r="K67" s="83"/>
      <c r="L67" s="196"/>
      <c r="M67" s="196"/>
      <c r="N67" s="196"/>
      <c r="P67" s="127"/>
      <c r="Q67" s="127"/>
      <c r="R67" s="127">
        <f t="shared" si="5"/>
        <v>0</v>
      </c>
      <c r="S67" s="127">
        <f t="shared" si="6"/>
        <v>0</v>
      </c>
      <c r="T67" s="127"/>
      <c r="U67" s="127"/>
      <c r="V67" s="127"/>
      <c r="W67" s="127"/>
      <c r="X67" s="127"/>
      <c r="Y67" s="127">
        <f t="shared" si="7"/>
        <v>0</v>
      </c>
      <c r="Z67" s="128"/>
      <c r="AA67" s="128"/>
      <c r="AB67" s="127"/>
      <c r="AC67" s="127"/>
      <c r="AD67" s="127"/>
      <c r="AE67" s="127"/>
      <c r="AF67" s="127"/>
      <c r="AG67" s="127"/>
      <c r="AH67" s="127"/>
      <c r="AI67" s="127"/>
      <c r="AJ67" s="127"/>
      <c r="AK67" s="127"/>
      <c r="AL67" s="127"/>
      <c r="AM67" s="128"/>
      <c r="AN67" s="128"/>
      <c r="AO67" s="128"/>
      <c r="AP67" s="128"/>
      <c r="AQ67" s="128"/>
      <c r="AR67" s="128"/>
      <c r="AS67" s="128"/>
      <c r="AT67" s="128"/>
      <c r="AU67" s="128"/>
      <c r="AV67" s="128"/>
      <c r="AW67" s="128"/>
      <c r="AX67" s="128"/>
      <c r="AY67" s="128"/>
      <c r="AZ67" s="131"/>
      <c r="BA67" s="131"/>
      <c r="BB67" s="131"/>
      <c r="BC67" s="131"/>
    </row>
    <row r="68" spans="2:55" s="81" customFormat="1" ht="9.75">
      <c r="B68" s="82"/>
      <c r="C68" s="194"/>
      <c r="D68" s="194"/>
      <c r="E68" s="194"/>
      <c r="F68" s="194"/>
      <c r="G68" s="194"/>
      <c r="H68" s="194"/>
      <c r="I68" s="83"/>
      <c r="J68" s="83"/>
      <c r="K68" s="83"/>
      <c r="L68" s="196"/>
      <c r="M68" s="196"/>
      <c r="N68" s="196"/>
      <c r="P68" s="127"/>
      <c r="Q68" s="127"/>
      <c r="R68" s="127">
        <f t="shared" si="5"/>
        <v>0</v>
      </c>
      <c r="S68" s="127">
        <f t="shared" si="6"/>
        <v>0</v>
      </c>
      <c r="T68" s="127"/>
      <c r="U68" s="127"/>
      <c r="V68" s="127"/>
      <c r="W68" s="127"/>
      <c r="X68" s="127"/>
      <c r="Y68" s="127">
        <f t="shared" si="7"/>
        <v>0</v>
      </c>
      <c r="Z68" s="128"/>
      <c r="AA68" s="128"/>
      <c r="AB68" s="127"/>
      <c r="AC68" s="127"/>
      <c r="AD68" s="127"/>
      <c r="AE68" s="127"/>
      <c r="AF68" s="127"/>
      <c r="AG68" s="127"/>
      <c r="AH68" s="127"/>
      <c r="AI68" s="127"/>
      <c r="AJ68" s="127"/>
      <c r="AK68" s="127"/>
      <c r="AL68" s="127"/>
      <c r="AM68" s="128"/>
      <c r="AN68" s="128"/>
      <c r="AO68" s="128"/>
      <c r="AP68" s="128"/>
      <c r="AQ68" s="128"/>
      <c r="AR68" s="128"/>
      <c r="AS68" s="128"/>
      <c r="AT68" s="128"/>
      <c r="AU68" s="128"/>
      <c r="AV68" s="128"/>
      <c r="AW68" s="128"/>
      <c r="AX68" s="128"/>
      <c r="AY68" s="128"/>
      <c r="AZ68" s="131"/>
      <c r="BA68" s="131"/>
      <c r="BB68" s="131"/>
      <c r="BC68" s="131"/>
    </row>
    <row r="69" spans="2:55" s="81" customFormat="1" ht="9.75">
      <c r="B69" s="82"/>
      <c r="C69" s="194"/>
      <c r="D69" s="194"/>
      <c r="E69" s="194"/>
      <c r="F69" s="194"/>
      <c r="G69" s="194"/>
      <c r="H69" s="194"/>
      <c r="I69" s="83"/>
      <c r="J69" s="83"/>
      <c r="K69" s="83"/>
      <c r="L69" s="196"/>
      <c r="M69" s="196"/>
      <c r="N69" s="196"/>
      <c r="P69" s="127"/>
      <c r="Q69" s="127"/>
      <c r="R69" s="127">
        <f t="shared" si="5"/>
        <v>0</v>
      </c>
      <c r="S69" s="127">
        <f t="shared" si="6"/>
        <v>0</v>
      </c>
      <c r="T69" s="127"/>
      <c r="U69" s="127"/>
      <c r="V69" s="127"/>
      <c r="W69" s="127"/>
      <c r="X69" s="127"/>
      <c r="Y69" s="127">
        <f t="shared" si="7"/>
        <v>0</v>
      </c>
      <c r="Z69" s="128"/>
      <c r="AA69" s="128"/>
      <c r="AB69" s="127"/>
      <c r="AC69" s="127"/>
      <c r="AD69" s="127"/>
      <c r="AE69" s="127"/>
      <c r="AF69" s="127"/>
      <c r="AG69" s="127"/>
      <c r="AH69" s="127"/>
      <c r="AI69" s="127"/>
      <c r="AJ69" s="127"/>
      <c r="AK69" s="127"/>
      <c r="AL69" s="127"/>
      <c r="AM69" s="128"/>
      <c r="AN69" s="128"/>
      <c r="AO69" s="128"/>
      <c r="AP69" s="128"/>
      <c r="AQ69" s="128"/>
      <c r="AR69" s="128"/>
      <c r="AS69" s="128"/>
      <c r="AT69" s="128"/>
      <c r="AU69" s="128"/>
      <c r="AV69" s="128"/>
      <c r="AW69" s="128"/>
      <c r="AX69" s="128"/>
      <c r="AY69" s="128"/>
      <c r="AZ69" s="131"/>
      <c r="BA69" s="131"/>
      <c r="BB69" s="131"/>
      <c r="BC69" s="131"/>
    </row>
    <row r="70" spans="2:55" s="81" customFormat="1" ht="9.75">
      <c r="B70" s="82"/>
      <c r="C70" s="194"/>
      <c r="D70" s="194"/>
      <c r="E70" s="194"/>
      <c r="F70" s="194"/>
      <c r="G70" s="194"/>
      <c r="H70" s="194"/>
      <c r="I70" s="83"/>
      <c r="J70" s="83"/>
      <c r="K70" s="83"/>
      <c r="L70" s="196"/>
      <c r="M70" s="196"/>
      <c r="N70" s="196"/>
      <c r="P70" s="127"/>
      <c r="Q70" s="127"/>
      <c r="R70" s="127">
        <f t="shared" si="5"/>
        <v>0</v>
      </c>
      <c r="S70" s="127">
        <f t="shared" si="6"/>
        <v>0</v>
      </c>
      <c r="T70" s="127"/>
      <c r="U70" s="127"/>
      <c r="V70" s="127"/>
      <c r="W70" s="127"/>
      <c r="X70" s="127"/>
      <c r="Y70" s="127">
        <f t="shared" si="7"/>
        <v>0</v>
      </c>
      <c r="Z70" s="128"/>
      <c r="AA70" s="128"/>
      <c r="AB70" s="127"/>
      <c r="AC70" s="127"/>
      <c r="AD70" s="127"/>
      <c r="AE70" s="127"/>
      <c r="AF70" s="127"/>
      <c r="AG70" s="127"/>
      <c r="AH70" s="127"/>
      <c r="AI70" s="127"/>
      <c r="AJ70" s="127"/>
      <c r="AK70" s="127"/>
      <c r="AL70" s="127"/>
      <c r="AM70" s="128"/>
      <c r="AN70" s="128"/>
      <c r="AO70" s="128"/>
      <c r="AP70" s="128"/>
      <c r="AQ70" s="128"/>
      <c r="AR70" s="128"/>
      <c r="AS70" s="128"/>
      <c r="AT70" s="128"/>
      <c r="AU70" s="128"/>
      <c r="AV70" s="128"/>
      <c r="AW70" s="128"/>
      <c r="AX70" s="128"/>
      <c r="AY70" s="128"/>
      <c r="AZ70" s="131"/>
      <c r="BA70" s="131"/>
      <c r="BB70" s="131"/>
      <c r="BC70" s="131"/>
    </row>
    <row r="71" spans="1:10" ht="15">
      <c r="A71" s="45"/>
      <c r="C71" s="47"/>
      <c r="D71" s="51"/>
      <c r="E71" s="51"/>
      <c r="F71" s="51"/>
      <c r="G71" s="51"/>
      <c r="H71" s="51"/>
      <c r="I71" s="51"/>
      <c r="J71" s="51"/>
    </row>
    <row r="72" spans="1:10" ht="15">
      <c r="A72" s="45" t="s">
        <v>36</v>
      </c>
      <c r="C72" s="47" t="s">
        <v>423</v>
      </c>
      <c r="D72" s="29"/>
      <c r="E72" s="29"/>
      <c r="F72" s="29"/>
      <c r="G72" s="29"/>
      <c r="H72" s="29"/>
      <c r="I72" s="29"/>
      <c r="J72" s="51"/>
    </row>
    <row r="73" spans="1:10" ht="6" customHeight="1">
      <c r="A73" s="29"/>
      <c r="B73" s="29"/>
      <c r="C73" s="29"/>
      <c r="D73" s="29"/>
      <c r="E73" s="29"/>
      <c r="F73" s="29"/>
      <c r="G73" s="29"/>
      <c r="H73" s="29"/>
      <c r="I73" s="29"/>
      <c r="J73" s="51"/>
    </row>
    <row r="74" spans="2:55" s="43" customFormat="1" ht="22.5">
      <c r="B74" s="44"/>
      <c r="C74" s="175" t="s">
        <v>169</v>
      </c>
      <c r="D74" s="175"/>
      <c r="E74" s="175" t="s">
        <v>178</v>
      </c>
      <c r="F74" s="175"/>
      <c r="G74" s="175" t="s">
        <v>179</v>
      </c>
      <c r="H74" s="175"/>
      <c r="I74" s="92" t="s">
        <v>177</v>
      </c>
      <c r="J74" s="92" t="s">
        <v>321</v>
      </c>
      <c r="K74" s="92" t="s">
        <v>322</v>
      </c>
      <c r="L74" s="193" t="s">
        <v>31</v>
      </c>
      <c r="M74" s="193"/>
      <c r="N74" s="193"/>
      <c r="P74" s="112"/>
      <c r="Q74" s="112"/>
      <c r="R74" s="112"/>
      <c r="S74" s="112"/>
      <c r="T74" s="112"/>
      <c r="U74" s="112"/>
      <c r="V74" s="112"/>
      <c r="W74" s="112"/>
      <c r="X74" s="112"/>
      <c r="Y74" s="112"/>
      <c r="Z74" s="123"/>
      <c r="AA74" s="123"/>
      <c r="AB74" s="112"/>
      <c r="AC74" s="112"/>
      <c r="AD74" s="112"/>
      <c r="AE74" s="112"/>
      <c r="AF74" s="112"/>
      <c r="AG74" s="112"/>
      <c r="AH74" s="112"/>
      <c r="AI74" s="112"/>
      <c r="AJ74" s="112"/>
      <c r="AK74" s="112"/>
      <c r="AL74" s="112"/>
      <c r="AM74" s="123"/>
      <c r="AN74" s="123"/>
      <c r="AO74" s="124"/>
      <c r="AP74" s="124"/>
      <c r="AQ74" s="124"/>
      <c r="AR74" s="124"/>
      <c r="AS74" s="124"/>
      <c r="AT74" s="124"/>
      <c r="AU74" s="124"/>
      <c r="AV74" s="124"/>
      <c r="AW74" s="124"/>
      <c r="AX74" s="124"/>
      <c r="AY74" s="124"/>
      <c r="AZ74" s="125"/>
      <c r="BA74" s="125"/>
      <c r="BB74" s="125"/>
      <c r="BC74" s="125"/>
    </row>
    <row r="75" spans="2:55" s="79" customFormat="1" ht="9.75">
      <c r="B75" s="80"/>
      <c r="C75" s="176"/>
      <c r="D75" s="176"/>
      <c r="E75" s="176"/>
      <c r="F75" s="176"/>
      <c r="G75" s="176"/>
      <c r="H75" s="176"/>
      <c r="I75" s="90"/>
      <c r="J75" s="90"/>
      <c r="K75" s="90"/>
      <c r="L75" s="181"/>
      <c r="M75" s="181"/>
      <c r="N75" s="181"/>
      <c r="P75" s="127"/>
      <c r="Q75" s="127"/>
      <c r="R75" s="127">
        <f>C75</f>
        <v>0</v>
      </c>
      <c r="S75" s="127">
        <f>G75</f>
        <v>0</v>
      </c>
      <c r="T75" s="127"/>
      <c r="U75" s="127"/>
      <c r="V75" s="127"/>
      <c r="W75" s="127"/>
      <c r="X75" s="127"/>
      <c r="Y75" s="127">
        <f>L75</f>
        <v>0</v>
      </c>
      <c r="Z75" s="128"/>
      <c r="AA75" s="128"/>
      <c r="AB75" s="127"/>
      <c r="AC75" s="127"/>
      <c r="AD75" s="127"/>
      <c r="AE75" s="127"/>
      <c r="AF75" s="127"/>
      <c r="AG75" s="127"/>
      <c r="AH75" s="127"/>
      <c r="AI75" s="127"/>
      <c r="AJ75" s="127"/>
      <c r="AK75" s="127"/>
      <c r="AL75" s="127"/>
      <c r="AM75" s="128"/>
      <c r="AN75" s="128"/>
      <c r="AO75" s="127"/>
      <c r="AP75" s="127"/>
      <c r="AQ75" s="127"/>
      <c r="AR75" s="127"/>
      <c r="AS75" s="127"/>
      <c r="AT75" s="127"/>
      <c r="AU75" s="127"/>
      <c r="AV75" s="127"/>
      <c r="AW75" s="127"/>
      <c r="AX75" s="127"/>
      <c r="AY75" s="127"/>
      <c r="AZ75" s="129"/>
      <c r="BA75" s="129"/>
      <c r="BB75" s="129"/>
      <c r="BC75" s="129"/>
    </row>
    <row r="76" spans="2:55" s="79" customFormat="1" ht="9.75">
      <c r="B76" s="80"/>
      <c r="C76" s="174"/>
      <c r="D76" s="174"/>
      <c r="E76" s="174"/>
      <c r="F76" s="174"/>
      <c r="G76" s="174"/>
      <c r="H76" s="174"/>
      <c r="I76" s="60"/>
      <c r="J76" s="60"/>
      <c r="K76" s="60"/>
      <c r="L76" s="180"/>
      <c r="M76" s="180"/>
      <c r="N76" s="180"/>
      <c r="P76" s="127"/>
      <c r="Q76" s="127"/>
      <c r="R76" s="127">
        <f aca="true" t="shared" si="8" ref="R76:R81">C76</f>
        <v>0</v>
      </c>
      <c r="S76" s="127">
        <f aca="true" t="shared" si="9" ref="S76:S81">G76</f>
        <v>0</v>
      </c>
      <c r="T76" s="127"/>
      <c r="U76" s="127"/>
      <c r="V76" s="127"/>
      <c r="W76" s="127"/>
      <c r="X76" s="127"/>
      <c r="Y76" s="127">
        <f aca="true" t="shared" si="10" ref="Y76:Y81">L76</f>
        <v>0</v>
      </c>
      <c r="Z76" s="128"/>
      <c r="AA76" s="128"/>
      <c r="AB76" s="127"/>
      <c r="AC76" s="127"/>
      <c r="AD76" s="127"/>
      <c r="AE76" s="127"/>
      <c r="AF76" s="127"/>
      <c r="AG76" s="127"/>
      <c r="AH76" s="127"/>
      <c r="AI76" s="127"/>
      <c r="AJ76" s="127"/>
      <c r="AK76" s="127"/>
      <c r="AL76" s="127"/>
      <c r="AM76" s="128"/>
      <c r="AN76" s="128"/>
      <c r="AO76" s="127"/>
      <c r="AP76" s="127"/>
      <c r="AQ76" s="127"/>
      <c r="AR76" s="127"/>
      <c r="AS76" s="127"/>
      <c r="AT76" s="127"/>
      <c r="AU76" s="127"/>
      <c r="AV76" s="127"/>
      <c r="AW76" s="127"/>
      <c r="AX76" s="127"/>
      <c r="AY76" s="127"/>
      <c r="AZ76" s="129"/>
      <c r="BA76" s="129"/>
      <c r="BB76" s="129"/>
      <c r="BC76" s="129"/>
    </row>
    <row r="77" spans="2:55" s="79" customFormat="1" ht="9.75">
      <c r="B77" s="80"/>
      <c r="C77" s="174"/>
      <c r="D77" s="174"/>
      <c r="E77" s="174"/>
      <c r="F77" s="174"/>
      <c r="G77" s="174"/>
      <c r="H77" s="174"/>
      <c r="I77" s="60"/>
      <c r="J77" s="60"/>
      <c r="K77" s="60"/>
      <c r="L77" s="180"/>
      <c r="M77" s="180"/>
      <c r="N77" s="180"/>
      <c r="P77" s="127"/>
      <c r="Q77" s="127"/>
      <c r="R77" s="127">
        <f t="shared" si="8"/>
        <v>0</v>
      </c>
      <c r="S77" s="127">
        <f t="shared" si="9"/>
        <v>0</v>
      </c>
      <c r="T77" s="127"/>
      <c r="U77" s="127"/>
      <c r="V77" s="127"/>
      <c r="W77" s="127"/>
      <c r="X77" s="127"/>
      <c r="Y77" s="127">
        <f t="shared" si="10"/>
        <v>0</v>
      </c>
      <c r="Z77" s="128"/>
      <c r="AA77" s="128"/>
      <c r="AB77" s="127"/>
      <c r="AC77" s="127"/>
      <c r="AD77" s="127"/>
      <c r="AE77" s="127"/>
      <c r="AF77" s="127"/>
      <c r="AG77" s="127"/>
      <c r="AH77" s="127"/>
      <c r="AI77" s="127"/>
      <c r="AJ77" s="127"/>
      <c r="AK77" s="127"/>
      <c r="AL77" s="127"/>
      <c r="AM77" s="128"/>
      <c r="AN77" s="128"/>
      <c r="AO77" s="127"/>
      <c r="AP77" s="127"/>
      <c r="AQ77" s="127"/>
      <c r="AR77" s="127"/>
      <c r="AS77" s="127"/>
      <c r="AT77" s="127"/>
      <c r="AU77" s="127"/>
      <c r="AV77" s="127"/>
      <c r="AW77" s="127"/>
      <c r="AX77" s="127"/>
      <c r="AY77" s="127"/>
      <c r="AZ77" s="129"/>
      <c r="BA77" s="129"/>
      <c r="BB77" s="129"/>
      <c r="BC77" s="129"/>
    </row>
    <row r="78" spans="2:55" s="79" customFormat="1" ht="9.75">
      <c r="B78" s="80"/>
      <c r="C78" s="174"/>
      <c r="D78" s="174"/>
      <c r="E78" s="174"/>
      <c r="F78" s="174"/>
      <c r="G78" s="174"/>
      <c r="H78" s="174"/>
      <c r="I78" s="60"/>
      <c r="J78" s="60"/>
      <c r="K78" s="60"/>
      <c r="L78" s="180"/>
      <c r="M78" s="180"/>
      <c r="N78" s="180"/>
      <c r="P78" s="127"/>
      <c r="Q78" s="127"/>
      <c r="R78" s="127">
        <f t="shared" si="8"/>
        <v>0</v>
      </c>
      <c r="S78" s="127">
        <f t="shared" si="9"/>
        <v>0</v>
      </c>
      <c r="T78" s="127"/>
      <c r="U78" s="127"/>
      <c r="V78" s="127"/>
      <c r="W78" s="127"/>
      <c r="X78" s="127"/>
      <c r="Y78" s="127">
        <f t="shared" si="10"/>
        <v>0</v>
      </c>
      <c r="Z78" s="128"/>
      <c r="AA78" s="128"/>
      <c r="AB78" s="127"/>
      <c r="AC78" s="127"/>
      <c r="AD78" s="127"/>
      <c r="AE78" s="127"/>
      <c r="AF78" s="127"/>
      <c r="AG78" s="127"/>
      <c r="AH78" s="127"/>
      <c r="AI78" s="127"/>
      <c r="AJ78" s="127"/>
      <c r="AK78" s="127"/>
      <c r="AL78" s="127"/>
      <c r="AM78" s="128"/>
      <c r="AN78" s="128"/>
      <c r="AO78" s="127"/>
      <c r="AP78" s="127"/>
      <c r="AQ78" s="127"/>
      <c r="AR78" s="127"/>
      <c r="AS78" s="127"/>
      <c r="AT78" s="127"/>
      <c r="AU78" s="127"/>
      <c r="AV78" s="127"/>
      <c r="AW78" s="127"/>
      <c r="AX78" s="127"/>
      <c r="AY78" s="127"/>
      <c r="AZ78" s="129"/>
      <c r="BA78" s="129"/>
      <c r="BB78" s="129"/>
      <c r="BC78" s="129"/>
    </row>
    <row r="79" spans="2:55" s="79" customFormat="1" ht="9.75">
      <c r="B79" s="80"/>
      <c r="C79" s="174"/>
      <c r="D79" s="174"/>
      <c r="E79" s="174"/>
      <c r="F79" s="174"/>
      <c r="G79" s="174"/>
      <c r="H79" s="174"/>
      <c r="I79" s="60"/>
      <c r="J79" s="60"/>
      <c r="K79" s="60"/>
      <c r="L79" s="180"/>
      <c r="M79" s="180"/>
      <c r="N79" s="180"/>
      <c r="P79" s="127"/>
      <c r="Q79" s="127"/>
      <c r="R79" s="127">
        <f t="shared" si="8"/>
        <v>0</v>
      </c>
      <c r="S79" s="127">
        <f t="shared" si="9"/>
        <v>0</v>
      </c>
      <c r="T79" s="127"/>
      <c r="U79" s="127"/>
      <c r="V79" s="127"/>
      <c r="W79" s="127"/>
      <c r="X79" s="127"/>
      <c r="Y79" s="127">
        <f t="shared" si="10"/>
        <v>0</v>
      </c>
      <c r="Z79" s="128"/>
      <c r="AA79" s="128"/>
      <c r="AB79" s="127"/>
      <c r="AC79" s="127"/>
      <c r="AD79" s="127"/>
      <c r="AE79" s="127"/>
      <c r="AF79" s="127"/>
      <c r="AG79" s="127"/>
      <c r="AH79" s="127"/>
      <c r="AI79" s="127"/>
      <c r="AJ79" s="127"/>
      <c r="AK79" s="127"/>
      <c r="AL79" s="127"/>
      <c r="AM79" s="128"/>
      <c r="AN79" s="128"/>
      <c r="AO79" s="127"/>
      <c r="AP79" s="127"/>
      <c r="AQ79" s="127"/>
      <c r="AR79" s="127"/>
      <c r="AS79" s="127"/>
      <c r="AT79" s="127"/>
      <c r="AU79" s="127"/>
      <c r="AV79" s="127"/>
      <c r="AW79" s="127"/>
      <c r="AX79" s="127"/>
      <c r="AY79" s="127"/>
      <c r="AZ79" s="129"/>
      <c r="BA79" s="129"/>
      <c r="BB79" s="129"/>
      <c r="BC79" s="129"/>
    </row>
    <row r="80" spans="2:55" s="79" customFormat="1" ht="9.75">
      <c r="B80" s="80"/>
      <c r="C80" s="174"/>
      <c r="D80" s="174"/>
      <c r="E80" s="174"/>
      <c r="F80" s="174"/>
      <c r="G80" s="174"/>
      <c r="H80" s="174"/>
      <c r="I80" s="60"/>
      <c r="J80" s="60"/>
      <c r="K80" s="60"/>
      <c r="L80" s="180"/>
      <c r="M80" s="180"/>
      <c r="N80" s="180"/>
      <c r="P80" s="127"/>
      <c r="Q80" s="127"/>
      <c r="R80" s="127">
        <f t="shared" si="8"/>
        <v>0</v>
      </c>
      <c r="S80" s="127">
        <f t="shared" si="9"/>
        <v>0</v>
      </c>
      <c r="T80" s="127"/>
      <c r="U80" s="127"/>
      <c r="V80" s="127"/>
      <c r="W80" s="127"/>
      <c r="X80" s="127"/>
      <c r="Y80" s="127">
        <f t="shared" si="10"/>
        <v>0</v>
      </c>
      <c r="Z80" s="128"/>
      <c r="AA80" s="128"/>
      <c r="AB80" s="127"/>
      <c r="AC80" s="127"/>
      <c r="AD80" s="127"/>
      <c r="AE80" s="127"/>
      <c r="AF80" s="127"/>
      <c r="AG80" s="127"/>
      <c r="AH80" s="127"/>
      <c r="AI80" s="127"/>
      <c r="AJ80" s="127"/>
      <c r="AK80" s="127"/>
      <c r="AL80" s="127"/>
      <c r="AM80" s="128"/>
      <c r="AN80" s="128"/>
      <c r="AO80" s="127"/>
      <c r="AP80" s="127"/>
      <c r="AQ80" s="127"/>
      <c r="AR80" s="127"/>
      <c r="AS80" s="127"/>
      <c r="AT80" s="127"/>
      <c r="AU80" s="127"/>
      <c r="AV80" s="127"/>
      <c r="AW80" s="127"/>
      <c r="AX80" s="127"/>
      <c r="AY80" s="127"/>
      <c r="AZ80" s="129"/>
      <c r="BA80" s="129"/>
      <c r="BB80" s="129"/>
      <c r="BC80" s="129"/>
    </row>
    <row r="81" spans="2:55" s="79" customFormat="1" ht="9.75">
      <c r="B81" s="80"/>
      <c r="C81" s="174"/>
      <c r="D81" s="174"/>
      <c r="E81" s="174"/>
      <c r="F81" s="174"/>
      <c r="G81" s="174"/>
      <c r="H81" s="174"/>
      <c r="I81" s="60"/>
      <c r="J81" s="60"/>
      <c r="K81" s="60"/>
      <c r="L81" s="180"/>
      <c r="M81" s="180"/>
      <c r="N81" s="180"/>
      <c r="P81" s="127"/>
      <c r="Q81" s="127"/>
      <c r="R81" s="127">
        <f t="shared" si="8"/>
        <v>0</v>
      </c>
      <c r="S81" s="127">
        <f t="shared" si="9"/>
        <v>0</v>
      </c>
      <c r="T81" s="127"/>
      <c r="U81" s="127"/>
      <c r="V81" s="127"/>
      <c r="W81" s="127"/>
      <c r="X81" s="127"/>
      <c r="Y81" s="127">
        <f t="shared" si="10"/>
        <v>0</v>
      </c>
      <c r="Z81" s="128"/>
      <c r="AA81" s="128"/>
      <c r="AB81" s="127"/>
      <c r="AC81" s="127"/>
      <c r="AD81" s="127"/>
      <c r="AE81" s="127"/>
      <c r="AF81" s="127"/>
      <c r="AG81" s="127"/>
      <c r="AH81" s="127"/>
      <c r="AI81" s="127"/>
      <c r="AJ81" s="127"/>
      <c r="AK81" s="127"/>
      <c r="AL81" s="127"/>
      <c r="AM81" s="128"/>
      <c r="AN81" s="128"/>
      <c r="AO81" s="127"/>
      <c r="AP81" s="127"/>
      <c r="AQ81" s="127"/>
      <c r="AR81" s="127"/>
      <c r="AS81" s="127"/>
      <c r="AT81" s="127"/>
      <c r="AU81" s="127"/>
      <c r="AV81" s="127"/>
      <c r="AW81" s="127"/>
      <c r="AX81" s="127"/>
      <c r="AY81" s="127"/>
      <c r="AZ81" s="129"/>
      <c r="BA81" s="129"/>
      <c r="BB81" s="129"/>
      <c r="BC81" s="129"/>
    </row>
    <row r="82" spans="1:10" ht="14.25">
      <c r="A82" s="29"/>
      <c r="B82" s="29"/>
      <c r="C82" s="29"/>
      <c r="D82" s="29"/>
      <c r="E82" s="29"/>
      <c r="F82" s="29"/>
      <c r="G82" s="29"/>
      <c r="H82" s="29"/>
      <c r="I82" s="29"/>
      <c r="J82" s="51"/>
    </row>
    <row r="83" spans="1:10" ht="15">
      <c r="A83" s="45" t="s">
        <v>37</v>
      </c>
      <c r="C83" s="47" t="s">
        <v>424</v>
      </c>
      <c r="D83" s="29"/>
      <c r="E83" s="29"/>
      <c r="F83" s="29"/>
      <c r="G83" s="29"/>
      <c r="H83" s="29"/>
      <c r="I83" s="29"/>
      <c r="J83" s="51"/>
    </row>
    <row r="84" spans="1:10" ht="6" customHeight="1">
      <c r="A84" s="45"/>
      <c r="C84" s="47"/>
      <c r="D84" s="29"/>
      <c r="E84" s="29"/>
      <c r="F84" s="29"/>
      <c r="G84" s="29"/>
      <c r="H84" s="29"/>
      <c r="I84" s="29"/>
      <c r="J84" s="51"/>
    </row>
    <row r="85" spans="2:55" s="43" customFormat="1" ht="22.5">
      <c r="B85" s="44"/>
      <c r="C85" s="175" t="s">
        <v>180</v>
      </c>
      <c r="D85" s="175"/>
      <c r="E85" s="175"/>
      <c r="F85" s="175"/>
      <c r="G85" s="175" t="s">
        <v>181</v>
      </c>
      <c r="H85" s="175"/>
      <c r="I85" s="92" t="s">
        <v>177</v>
      </c>
      <c r="J85" s="92" t="s">
        <v>321</v>
      </c>
      <c r="K85" s="92" t="s">
        <v>322</v>
      </c>
      <c r="L85" s="193" t="s">
        <v>31</v>
      </c>
      <c r="M85" s="193"/>
      <c r="N85" s="193"/>
      <c r="P85" s="112"/>
      <c r="Q85" s="112"/>
      <c r="R85" s="112"/>
      <c r="S85" s="112"/>
      <c r="T85" s="112"/>
      <c r="U85" s="112"/>
      <c r="V85" s="112"/>
      <c r="W85" s="112"/>
      <c r="X85" s="112"/>
      <c r="Y85" s="112"/>
      <c r="Z85" s="123"/>
      <c r="AA85" s="123"/>
      <c r="AB85" s="112"/>
      <c r="AC85" s="112"/>
      <c r="AD85" s="112"/>
      <c r="AE85" s="112"/>
      <c r="AF85" s="112"/>
      <c r="AG85" s="112"/>
      <c r="AH85" s="112"/>
      <c r="AI85" s="112"/>
      <c r="AJ85" s="112"/>
      <c r="AK85" s="112"/>
      <c r="AL85" s="112"/>
      <c r="AM85" s="123"/>
      <c r="AN85" s="123"/>
      <c r="AO85" s="124"/>
      <c r="AP85" s="124"/>
      <c r="AQ85" s="124"/>
      <c r="AR85" s="124"/>
      <c r="AS85" s="124"/>
      <c r="AT85" s="124"/>
      <c r="AU85" s="124"/>
      <c r="AV85" s="124"/>
      <c r="AW85" s="124"/>
      <c r="AX85" s="124"/>
      <c r="AY85" s="124"/>
      <c r="AZ85" s="125"/>
      <c r="BA85" s="125"/>
      <c r="BB85" s="125"/>
      <c r="BC85" s="125"/>
    </row>
    <row r="86" spans="2:55" s="79" customFormat="1" ht="9.75">
      <c r="B86" s="80"/>
      <c r="C86" s="184"/>
      <c r="D86" s="192"/>
      <c r="E86" s="192"/>
      <c r="F86" s="185"/>
      <c r="G86" s="176"/>
      <c r="H86" s="176"/>
      <c r="I86" s="90"/>
      <c r="J86" s="90"/>
      <c r="K86" s="90"/>
      <c r="L86" s="181"/>
      <c r="M86" s="181"/>
      <c r="N86" s="181"/>
      <c r="P86" s="127">
        <f>C86</f>
        <v>0</v>
      </c>
      <c r="Q86" s="127"/>
      <c r="R86" s="127"/>
      <c r="S86" s="127">
        <f>G86</f>
        <v>0</v>
      </c>
      <c r="T86" s="127"/>
      <c r="U86" s="127"/>
      <c r="V86" s="127"/>
      <c r="W86" s="127"/>
      <c r="X86" s="127"/>
      <c r="Y86" s="127">
        <f>L86</f>
        <v>0</v>
      </c>
      <c r="Z86" s="128"/>
      <c r="AA86" s="128"/>
      <c r="AB86" s="127"/>
      <c r="AC86" s="127"/>
      <c r="AD86" s="127"/>
      <c r="AE86" s="127"/>
      <c r="AF86" s="127"/>
      <c r="AG86" s="127"/>
      <c r="AH86" s="127"/>
      <c r="AI86" s="127"/>
      <c r="AJ86" s="127"/>
      <c r="AK86" s="127"/>
      <c r="AL86" s="127"/>
      <c r="AM86" s="128"/>
      <c r="AN86" s="128"/>
      <c r="AO86" s="127"/>
      <c r="AP86" s="127"/>
      <c r="AQ86" s="127"/>
      <c r="AR86" s="127"/>
      <c r="AS86" s="127"/>
      <c r="AT86" s="127"/>
      <c r="AU86" s="127"/>
      <c r="AV86" s="127"/>
      <c r="AW86" s="127"/>
      <c r="AX86" s="127"/>
      <c r="AY86" s="127"/>
      <c r="AZ86" s="129"/>
      <c r="BA86" s="129"/>
      <c r="BB86" s="129"/>
      <c r="BC86" s="129"/>
    </row>
    <row r="87" spans="2:55" s="79" customFormat="1" ht="9.75">
      <c r="B87" s="80"/>
      <c r="C87" s="177"/>
      <c r="D87" s="178"/>
      <c r="E87" s="178"/>
      <c r="F87" s="179"/>
      <c r="G87" s="174"/>
      <c r="H87" s="174"/>
      <c r="I87" s="60"/>
      <c r="J87" s="60"/>
      <c r="K87" s="60"/>
      <c r="L87" s="180"/>
      <c r="M87" s="180"/>
      <c r="N87" s="180"/>
      <c r="P87" s="127">
        <f aca="true" t="shared" si="11" ref="P87:P92">C87</f>
        <v>0</v>
      </c>
      <c r="Q87" s="127"/>
      <c r="R87" s="127"/>
      <c r="S87" s="127">
        <f aca="true" t="shared" si="12" ref="S87:S92">G87</f>
        <v>0</v>
      </c>
      <c r="T87" s="127"/>
      <c r="U87" s="127"/>
      <c r="V87" s="127"/>
      <c r="W87" s="127"/>
      <c r="X87" s="127"/>
      <c r="Y87" s="127">
        <f aca="true" t="shared" si="13" ref="Y87:Y92">L87</f>
        <v>0</v>
      </c>
      <c r="Z87" s="128"/>
      <c r="AA87" s="128"/>
      <c r="AB87" s="127"/>
      <c r="AC87" s="127"/>
      <c r="AD87" s="127"/>
      <c r="AE87" s="127"/>
      <c r="AF87" s="127"/>
      <c r="AG87" s="127"/>
      <c r="AH87" s="127"/>
      <c r="AI87" s="127"/>
      <c r="AJ87" s="127"/>
      <c r="AK87" s="127"/>
      <c r="AL87" s="127"/>
      <c r="AM87" s="128"/>
      <c r="AN87" s="128"/>
      <c r="AO87" s="127"/>
      <c r="AP87" s="127"/>
      <c r="AQ87" s="127"/>
      <c r="AR87" s="127"/>
      <c r="AS87" s="127"/>
      <c r="AT87" s="127"/>
      <c r="AU87" s="127"/>
      <c r="AV87" s="127"/>
      <c r="AW87" s="127"/>
      <c r="AX87" s="127"/>
      <c r="AY87" s="127"/>
      <c r="AZ87" s="129"/>
      <c r="BA87" s="129"/>
      <c r="BB87" s="129"/>
      <c r="BC87" s="129"/>
    </row>
    <row r="88" spans="2:55" s="79" customFormat="1" ht="9.75">
      <c r="B88" s="80"/>
      <c r="C88" s="177"/>
      <c r="D88" s="178"/>
      <c r="E88" s="178"/>
      <c r="F88" s="179"/>
      <c r="G88" s="174"/>
      <c r="H88" s="174"/>
      <c r="I88" s="60"/>
      <c r="J88" s="60"/>
      <c r="K88" s="60"/>
      <c r="L88" s="180"/>
      <c r="M88" s="180"/>
      <c r="N88" s="180"/>
      <c r="P88" s="127">
        <f t="shared" si="11"/>
        <v>0</v>
      </c>
      <c r="Q88" s="127"/>
      <c r="R88" s="127"/>
      <c r="S88" s="127">
        <f t="shared" si="12"/>
        <v>0</v>
      </c>
      <c r="T88" s="127"/>
      <c r="U88" s="127"/>
      <c r="V88" s="127"/>
      <c r="W88" s="127"/>
      <c r="X88" s="127"/>
      <c r="Y88" s="127">
        <f t="shared" si="13"/>
        <v>0</v>
      </c>
      <c r="Z88" s="128"/>
      <c r="AA88" s="128"/>
      <c r="AB88" s="127"/>
      <c r="AC88" s="127"/>
      <c r="AD88" s="127"/>
      <c r="AE88" s="127"/>
      <c r="AF88" s="127"/>
      <c r="AG88" s="127"/>
      <c r="AH88" s="127"/>
      <c r="AI88" s="127"/>
      <c r="AJ88" s="127"/>
      <c r="AK88" s="127"/>
      <c r="AL88" s="127"/>
      <c r="AM88" s="128"/>
      <c r="AN88" s="128"/>
      <c r="AO88" s="127"/>
      <c r="AP88" s="127"/>
      <c r="AQ88" s="127"/>
      <c r="AR88" s="127"/>
      <c r="AS88" s="127"/>
      <c r="AT88" s="127"/>
      <c r="AU88" s="127"/>
      <c r="AV88" s="127"/>
      <c r="AW88" s="127"/>
      <c r="AX88" s="127"/>
      <c r="AY88" s="127"/>
      <c r="AZ88" s="129"/>
      <c r="BA88" s="129"/>
      <c r="BB88" s="129"/>
      <c r="BC88" s="129"/>
    </row>
    <row r="89" spans="2:55" s="79" customFormat="1" ht="9.75">
      <c r="B89" s="80"/>
      <c r="C89" s="177"/>
      <c r="D89" s="178"/>
      <c r="E89" s="178"/>
      <c r="F89" s="179"/>
      <c r="G89" s="174"/>
      <c r="H89" s="174"/>
      <c r="I89" s="60"/>
      <c r="J89" s="60"/>
      <c r="K89" s="60"/>
      <c r="L89" s="180"/>
      <c r="M89" s="180"/>
      <c r="N89" s="180"/>
      <c r="P89" s="127">
        <f t="shared" si="11"/>
        <v>0</v>
      </c>
      <c r="Q89" s="127"/>
      <c r="R89" s="127"/>
      <c r="S89" s="127">
        <f t="shared" si="12"/>
        <v>0</v>
      </c>
      <c r="T89" s="127"/>
      <c r="U89" s="127"/>
      <c r="V89" s="127"/>
      <c r="W89" s="127"/>
      <c r="X89" s="127"/>
      <c r="Y89" s="127">
        <f t="shared" si="13"/>
        <v>0</v>
      </c>
      <c r="Z89" s="128"/>
      <c r="AA89" s="128"/>
      <c r="AB89" s="127"/>
      <c r="AC89" s="127"/>
      <c r="AD89" s="127"/>
      <c r="AE89" s="127"/>
      <c r="AF89" s="127"/>
      <c r="AG89" s="127"/>
      <c r="AH89" s="127"/>
      <c r="AI89" s="127"/>
      <c r="AJ89" s="127"/>
      <c r="AK89" s="127"/>
      <c r="AL89" s="127"/>
      <c r="AM89" s="128"/>
      <c r="AN89" s="128"/>
      <c r="AO89" s="127"/>
      <c r="AP89" s="127"/>
      <c r="AQ89" s="127"/>
      <c r="AR89" s="127"/>
      <c r="AS89" s="127"/>
      <c r="AT89" s="127"/>
      <c r="AU89" s="127"/>
      <c r="AV89" s="127"/>
      <c r="AW89" s="127"/>
      <c r="AX89" s="127"/>
      <c r="AY89" s="127"/>
      <c r="AZ89" s="129"/>
      <c r="BA89" s="129"/>
      <c r="BB89" s="129"/>
      <c r="BC89" s="129"/>
    </row>
    <row r="90" spans="2:55" s="79" customFormat="1" ht="9.75">
      <c r="B90" s="80"/>
      <c r="C90" s="177"/>
      <c r="D90" s="178"/>
      <c r="E90" s="178"/>
      <c r="F90" s="179"/>
      <c r="G90" s="174"/>
      <c r="H90" s="174"/>
      <c r="I90" s="60"/>
      <c r="J90" s="60"/>
      <c r="K90" s="60"/>
      <c r="L90" s="180"/>
      <c r="M90" s="180"/>
      <c r="N90" s="180"/>
      <c r="P90" s="127">
        <f t="shared" si="11"/>
        <v>0</v>
      </c>
      <c r="Q90" s="127"/>
      <c r="R90" s="127"/>
      <c r="S90" s="127">
        <f t="shared" si="12"/>
        <v>0</v>
      </c>
      <c r="T90" s="127"/>
      <c r="U90" s="127"/>
      <c r="V90" s="127"/>
      <c r="W90" s="127"/>
      <c r="X90" s="127"/>
      <c r="Y90" s="127">
        <f t="shared" si="13"/>
        <v>0</v>
      </c>
      <c r="Z90" s="128"/>
      <c r="AA90" s="128"/>
      <c r="AB90" s="127"/>
      <c r="AC90" s="127"/>
      <c r="AD90" s="127"/>
      <c r="AE90" s="127"/>
      <c r="AF90" s="127"/>
      <c r="AG90" s="127"/>
      <c r="AH90" s="127"/>
      <c r="AI90" s="127"/>
      <c r="AJ90" s="127"/>
      <c r="AK90" s="127"/>
      <c r="AL90" s="127"/>
      <c r="AM90" s="128"/>
      <c r="AN90" s="128"/>
      <c r="AO90" s="127"/>
      <c r="AP90" s="127"/>
      <c r="AQ90" s="127"/>
      <c r="AR90" s="127"/>
      <c r="AS90" s="127"/>
      <c r="AT90" s="127"/>
      <c r="AU90" s="127"/>
      <c r="AV90" s="127"/>
      <c r="AW90" s="127"/>
      <c r="AX90" s="127"/>
      <c r="AY90" s="127"/>
      <c r="AZ90" s="129"/>
      <c r="BA90" s="129"/>
      <c r="BB90" s="129"/>
      <c r="BC90" s="129"/>
    </row>
    <row r="91" spans="2:55" s="79" customFormat="1" ht="9.75">
      <c r="B91" s="80"/>
      <c r="C91" s="177"/>
      <c r="D91" s="178"/>
      <c r="E91" s="178"/>
      <c r="F91" s="179"/>
      <c r="G91" s="174"/>
      <c r="H91" s="174"/>
      <c r="I91" s="60"/>
      <c r="J91" s="60"/>
      <c r="K91" s="60"/>
      <c r="L91" s="180"/>
      <c r="M91" s="180"/>
      <c r="N91" s="180"/>
      <c r="P91" s="127">
        <f t="shared" si="11"/>
        <v>0</v>
      </c>
      <c r="Q91" s="127"/>
      <c r="R91" s="127"/>
      <c r="S91" s="127">
        <f t="shared" si="12"/>
        <v>0</v>
      </c>
      <c r="T91" s="127"/>
      <c r="U91" s="127"/>
      <c r="V91" s="127"/>
      <c r="W91" s="127"/>
      <c r="X91" s="127"/>
      <c r="Y91" s="127">
        <f t="shared" si="13"/>
        <v>0</v>
      </c>
      <c r="Z91" s="128"/>
      <c r="AA91" s="128"/>
      <c r="AB91" s="127"/>
      <c r="AC91" s="127"/>
      <c r="AD91" s="127"/>
      <c r="AE91" s="127"/>
      <c r="AF91" s="127"/>
      <c r="AG91" s="127"/>
      <c r="AH91" s="127"/>
      <c r="AI91" s="127"/>
      <c r="AJ91" s="127"/>
      <c r="AK91" s="127"/>
      <c r="AL91" s="127"/>
      <c r="AM91" s="128"/>
      <c r="AN91" s="128"/>
      <c r="AO91" s="127"/>
      <c r="AP91" s="127"/>
      <c r="AQ91" s="127"/>
      <c r="AR91" s="127"/>
      <c r="AS91" s="127"/>
      <c r="AT91" s="127"/>
      <c r="AU91" s="127"/>
      <c r="AV91" s="127"/>
      <c r="AW91" s="127"/>
      <c r="AX91" s="127"/>
      <c r="AY91" s="127"/>
      <c r="AZ91" s="129"/>
      <c r="BA91" s="129"/>
      <c r="BB91" s="129"/>
      <c r="BC91" s="129"/>
    </row>
    <row r="92" spans="2:55" s="79" customFormat="1" ht="9.75">
      <c r="B92" s="80"/>
      <c r="C92" s="177"/>
      <c r="D92" s="178"/>
      <c r="E92" s="178"/>
      <c r="F92" s="179"/>
      <c r="G92" s="174"/>
      <c r="H92" s="174"/>
      <c r="I92" s="60"/>
      <c r="J92" s="60"/>
      <c r="K92" s="60"/>
      <c r="L92" s="180"/>
      <c r="M92" s="180"/>
      <c r="N92" s="180"/>
      <c r="P92" s="127">
        <f t="shared" si="11"/>
        <v>0</v>
      </c>
      <c r="Q92" s="127"/>
      <c r="R92" s="127"/>
      <c r="S92" s="127">
        <f t="shared" si="12"/>
        <v>0</v>
      </c>
      <c r="T92" s="127"/>
      <c r="U92" s="127"/>
      <c r="V92" s="127"/>
      <c r="W92" s="127"/>
      <c r="X92" s="127"/>
      <c r="Y92" s="127">
        <f t="shared" si="13"/>
        <v>0</v>
      </c>
      <c r="Z92" s="128"/>
      <c r="AA92" s="128"/>
      <c r="AB92" s="127"/>
      <c r="AC92" s="127"/>
      <c r="AD92" s="127"/>
      <c r="AE92" s="127"/>
      <c r="AF92" s="127"/>
      <c r="AG92" s="127"/>
      <c r="AH92" s="127"/>
      <c r="AI92" s="127"/>
      <c r="AJ92" s="127"/>
      <c r="AK92" s="127"/>
      <c r="AL92" s="127"/>
      <c r="AM92" s="128"/>
      <c r="AN92" s="128"/>
      <c r="AO92" s="127"/>
      <c r="AP92" s="127"/>
      <c r="AQ92" s="127"/>
      <c r="AR92" s="127"/>
      <c r="AS92" s="127"/>
      <c r="AT92" s="127"/>
      <c r="AU92" s="127"/>
      <c r="AV92" s="127"/>
      <c r="AW92" s="127"/>
      <c r="AX92" s="127"/>
      <c r="AY92" s="127"/>
      <c r="AZ92" s="129"/>
      <c r="BA92" s="129"/>
      <c r="BB92" s="129"/>
      <c r="BC92" s="129"/>
    </row>
    <row r="93" spans="1:10" ht="15">
      <c r="A93" s="45"/>
      <c r="C93" s="47"/>
      <c r="D93" s="29"/>
      <c r="E93" s="29"/>
      <c r="F93" s="29"/>
      <c r="G93" s="29"/>
      <c r="H93" s="29"/>
      <c r="I93" s="29"/>
      <c r="J93" s="51"/>
    </row>
    <row r="94" spans="1:10" ht="15">
      <c r="A94" s="45" t="s">
        <v>38</v>
      </c>
      <c r="C94" s="47" t="s">
        <v>425</v>
      </c>
      <c r="D94" s="29"/>
      <c r="E94" s="29"/>
      <c r="F94" s="29"/>
      <c r="G94" s="29"/>
      <c r="H94" s="29"/>
      <c r="I94" s="29"/>
      <c r="J94" s="51"/>
    </row>
    <row r="95" spans="1:10" ht="15">
      <c r="A95" s="45"/>
      <c r="C95" s="47" t="s">
        <v>426</v>
      </c>
      <c r="D95" s="29"/>
      <c r="E95" s="29"/>
      <c r="F95" s="29"/>
      <c r="G95" s="29"/>
      <c r="H95" s="29"/>
      <c r="I95" s="29"/>
      <c r="J95" s="51"/>
    </row>
    <row r="96" spans="1:10" ht="6" customHeight="1">
      <c r="A96" s="45"/>
      <c r="C96" s="47"/>
      <c r="D96" s="29"/>
      <c r="E96" s="29"/>
      <c r="F96" s="29"/>
      <c r="G96" s="29"/>
      <c r="H96" s="29"/>
      <c r="I96" s="29"/>
      <c r="J96" s="51"/>
    </row>
    <row r="97" spans="2:55" s="43" customFormat="1" ht="11.25">
      <c r="B97" s="44"/>
      <c r="C97" s="175" t="s">
        <v>182</v>
      </c>
      <c r="D97" s="175"/>
      <c r="E97" s="175"/>
      <c r="F97" s="175"/>
      <c r="G97" s="175" t="s">
        <v>551</v>
      </c>
      <c r="H97" s="175"/>
      <c r="I97" s="175" t="s">
        <v>552</v>
      </c>
      <c r="J97" s="175"/>
      <c r="K97" s="92" t="s">
        <v>183</v>
      </c>
      <c r="L97" s="193" t="s">
        <v>184</v>
      </c>
      <c r="M97" s="193"/>
      <c r="N97" s="193"/>
      <c r="P97" s="112"/>
      <c r="Q97" s="112"/>
      <c r="R97" s="112"/>
      <c r="S97" s="112"/>
      <c r="T97" s="112"/>
      <c r="U97" s="112"/>
      <c r="V97" s="112"/>
      <c r="W97" s="112"/>
      <c r="X97" s="112"/>
      <c r="Y97" s="112"/>
      <c r="Z97" s="123"/>
      <c r="AA97" s="123"/>
      <c r="AB97" s="112"/>
      <c r="AC97" s="112"/>
      <c r="AD97" s="112"/>
      <c r="AE97" s="112"/>
      <c r="AF97" s="112"/>
      <c r="AG97" s="112"/>
      <c r="AH97" s="112"/>
      <c r="AI97" s="112"/>
      <c r="AJ97" s="112"/>
      <c r="AK97" s="112"/>
      <c r="AL97" s="112"/>
      <c r="AM97" s="123"/>
      <c r="AN97" s="123"/>
      <c r="AO97" s="124"/>
      <c r="AP97" s="124"/>
      <c r="AQ97" s="124"/>
      <c r="AR97" s="124"/>
      <c r="AS97" s="124"/>
      <c r="AT97" s="124"/>
      <c r="AU97" s="124"/>
      <c r="AV97" s="124"/>
      <c r="AW97" s="124"/>
      <c r="AX97" s="124"/>
      <c r="AY97" s="124"/>
      <c r="AZ97" s="125"/>
      <c r="BA97" s="125"/>
      <c r="BB97" s="125"/>
      <c r="BC97" s="125"/>
    </row>
    <row r="98" spans="2:55" s="79" customFormat="1" ht="9.75">
      <c r="B98" s="80"/>
      <c r="C98" s="184"/>
      <c r="D98" s="192"/>
      <c r="E98" s="192"/>
      <c r="F98" s="185"/>
      <c r="G98" s="176"/>
      <c r="H98" s="176"/>
      <c r="I98" s="184"/>
      <c r="J98" s="185"/>
      <c r="K98" s="90"/>
      <c r="L98" s="181"/>
      <c r="M98" s="181"/>
      <c r="N98" s="181"/>
      <c r="P98" s="127">
        <f aca="true" t="shared" si="14" ref="P98:P103">C98</f>
        <v>0</v>
      </c>
      <c r="Q98" s="127"/>
      <c r="R98" s="127">
        <f aca="true" t="shared" si="15" ref="R98:R103">G98</f>
        <v>0</v>
      </c>
      <c r="S98" s="127">
        <f aca="true" t="shared" si="16" ref="S98:S103">I98</f>
        <v>0</v>
      </c>
      <c r="T98" s="127"/>
      <c r="U98" s="127"/>
      <c r="V98" s="127"/>
      <c r="W98" s="127"/>
      <c r="X98" s="127"/>
      <c r="Y98" s="127">
        <f aca="true" t="shared" si="17" ref="Y98:Y103">L98</f>
        <v>0</v>
      </c>
      <c r="Z98" s="128"/>
      <c r="AA98" s="128"/>
      <c r="AB98" s="127"/>
      <c r="AC98" s="127"/>
      <c r="AD98" s="127"/>
      <c r="AE98" s="127"/>
      <c r="AF98" s="127"/>
      <c r="AG98" s="127"/>
      <c r="AH98" s="127"/>
      <c r="AI98" s="127"/>
      <c r="AJ98" s="127"/>
      <c r="AK98" s="127"/>
      <c r="AL98" s="127"/>
      <c r="AM98" s="128"/>
      <c r="AN98" s="128"/>
      <c r="AO98" s="127"/>
      <c r="AP98" s="127"/>
      <c r="AQ98" s="127"/>
      <c r="AR98" s="127"/>
      <c r="AS98" s="127"/>
      <c r="AT98" s="127"/>
      <c r="AU98" s="127"/>
      <c r="AV98" s="127"/>
      <c r="AW98" s="127"/>
      <c r="AX98" s="127"/>
      <c r="AY98" s="127"/>
      <c r="AZ98" s="129"/>
      <c r="BA98" s="129"/>
      <c r="BB98" s="129"/>
      <c r="BC98" s="129"/>
    </row>
    <row r="99" spans="2:55" s="79" customFormat="1" ht="9.75">
      <c r="B99" s="80"/>
      <c r="C99" s="177"/>
      <c r="D99" s="178"/>
      <c r="E99" s="178"/>
      <c r="F99" s="179"/>
      <c r="G99" s="174"/>
      <c r="H99" s="174"/>
      <c r="I99" s="177"/>
      <c r="J99" s="179"/>
      <c r="K99" s="60"/>
      <c r="L99" s="180"/>
      <c r="M99" s="180"/>
      <c r="N99" s="180"/>
      <c r="P99" s="127">
        <f t="shared" si="14"/>
        <v>0</v>
      </c>
      <c r="Q99" s="127"/>
      <c r="R99" s="127">
        <f t="shared" si="15"/>
        <v>0</v>
      </c>
      <c r="S99" s="127">
        <f t="shared" si="16"/>
        <v>0</v>
      </c>
      <c r="T99" s="127"/>
      <c r="U99" s="127"/>
      <c r="V99" s="127"/>
      <c r="W99" s="127"/>
      <c r="X99" s="127"/>
      <c r="Y99" s="127">
        <f t="shared" si="17"/>
        <v>0</v>
      </c>
      <c r="Z99" s="128"/>
      <c r="AA99" s="128"/>
      <c r="AB99" s="127"/>
      <c r="AC99" s="127"/>
      <c r="AD99" s="127"/>
      <c r="AE99" s="127"/>
      <c r="AF99" s="127"/>
      <c r="AG99" s="127"/>
      <c r="AH99" s="127"/>
      <c r="AI99" s="127"/>
      <c r="AJ99" s="127"/>
      <c r="AK99" s="127"/>
      <c r="AL99" s="127"/>
      <c r="AM99" s="128"/>
      <c r="AN99" s="128"/>
      <c r="AO99" s="127"/>
      <c r="AP99" s="127"/>
      <c r="AQ99" s="127"/>
      <c r="AR99" s="127"/>
      <c r="AS99" s="127"/>
      <c r="AT99" s="127"/>
      <c r="AU99" s="127"/>
      <c r="AV99" s="127"/>
      <c r="AW99" s="127"/>
      <c r="AX99" s="127"/>
      <c r="AY99" s="127"/>
      <c r="AZ99" s="129"/>
      <c r="BA99" s="129"/>
      <c r="BB99" s="129"/>
      <c r="BC99" s="129"/>
    </row>
    <row r="100" spans="2:55" s="79" customFormat="1" ht="9.75">
      <c r="B100" s="80"/>
      <c r="C100" s="177"/>
      <c r="D100" s="178"/>
      <c r="E100" s="178"/>
      <c r="F100" s="179"/>
      <c r="G100" s="174"/>
      <c r="H100" s="174"/>
      <c r="I100" s="177"/>
      <c r="J100" s="179"/>
      <c r="K100" s="60"/>
      <c r="L100" s="180"/>
      <c r="M100" s="180"/>
      <c r="N100" s="180"/>
      <c r="P100" s="127">
        <f t="shared" si="14"/>
        <v>0</v>
      </c>
      <c r="Q100" s="127"/>
      <c r="R100" s="127">
        <f t="shared" si="15"/>
        <v>0</v>
      </c>
      <c r="S100" s="127">
        <f t="shared" si="16"/>
        <v>0</v>
      </c>
      <c r="T100" s="127"/>
      <c r="U100" s="127"/>
      <c r="V100" s="127"/>
      <c r="W100" s="127"/>
      <c r="X100" s="127"/>
      <c r="Y100" s="127">
        <f t="shared" si="17"/>
        <v>0</v>
      </c>
      <c r="Z100" s="128"/>
      <c r="AA100" s="128"/>
      <c r="AB100" s="127"/>
      <c r="AC100" s="127"/>
      <c r="AD100" s="127"/>
      <c r="AE100" s="127"/>
      <c r="AF100" s="127"/>
      <c r="AG100" s="127"/>
      <c r="AH100" s="127"/>
      <c r="AI100" s="127"/>
      <c r="AJ100" s="127"/>
      <c r="AK100" s="127"/>
      <c r="AL100" s="127"/>
      <c r="AM100" s="128"/>
      <c r="AN100" s="128"/>
      <c r="AO100" s="127"/>
      <c r="AP100" s="127"/>
      <c r="AQ100" s="127"/>
      <c r="AR100" s="127"/>
      <c r="AS100" s="127"/>
      <c r="AT100" s="127"/>
      <c r="AU100" s="127"/>
      <c r="AV100" s="127"/>
      <c r="AW100" s="127"/>
      <c r="AX100" s="127"/>
      <c r="AY100" s="127"/>
      <c r="AZ100" s="129"/>
      <c r="BA100" s="129"/>
      <c r="BB100" s="129"/>
      <c r="BC100" s="129"/>
    </row>
    <row r="101" spans="2:55" s="79" customFormat="1" ht="9.75">
      <c r="B101" s="80"/>
      <c r="C101" s="177"/>
      <c r="D101" s="178"/>
      <c r="E101" s="178"/>
      <c r="F101" s="179"/>
      <c r="G101" s="174"/>
      <c r="H101" s="174"/>
      <c r="I101" s="177"/>
      <c r="J101" s="179"/>
      <c r="K101" s="60"/>
      <c r="L101" s="180"/>
      <c r="M101" s="180"/>
      <c r="N101" s="180"/>
      <c r="P101" s="127">
        <f t="shared" si="14"/>
        <v>0</v>
      </c>
      <c r="Q101" s="127"/>
      <c r="R101" s="127">
        <f t="shared" si="15"/>
        <v>0</v>
      </c>
      <c r="S101" s="127">
        <f t="shared" si="16"/>
        <v>0</v>
      </c>
      <c r="T101" s="127"/>
      <c r="U101" s="127"/>
      <c r="V101" s="127"/>
      <c r="W101" s="127"/>
      <c r="X101" s="127"/>
      <c r="Y101" s="127">
        <f t="shared" si="17"/>
        <v>0</v>
      </c>
      <c r="Z101" s="128"/>
      <c r="AA101" s="128"/>
      <c r="AB101" s="127"/>
      <c r="AC101" s="127"/>
      <c r="AD101" s="127"/>
      <c r="AE101" s="127"/>
      <c r="AF101" s="127"/>
      <c r="AG101" s="127"/>
      <c r="AH101" s="127"/>
      <c r="AI101" s="127"/>
      <c r="AJ101" s="127"/>
      <c r="AK101" s="127"/>
      <c r="AL101" s="127"/>
      <c r="AM101" s="128"/>
      <c r="AN101" s="128"/>
      <c r="AO101" s="127"/>
      <c r="AP101" s="127"/>
      <c r="AQ101" s="127"/>
      <c r="AR101" s="127"/>
      <c r="AS101" s="127"/>
      <c r="AT101" s="127"/>
      <c r="AU101" s="127"/>
      <c r="AV101" s="127"/>
      <c r="AW101" s="127"/>
      <c r="AX101" s="127"/>
      <c r="AY101" s="127"/>
      <c r="AZ101" s="129"/>
      <c r="BA101" s="129"/>
      <c r="BB101" s="129"/>
      <c r="BC101" s="129"/>
    </row>
    <row r="102" spans="2:55" s="79" customFormat="1" ht="9.75">
      <c r="B102" s="80"/>
      <c r="C102" s="177"/>
      <c r="D102" s="178"/>
      <c r="E102" s="178"/>
      <c r="F102" s="179"/>
      <c r="G102" s="174"/>
      <c r="H102" s="174"/>
      <c r="I102" s="177"/>
      <c r="J102" s="179"/>
      <c r="K102" s="60"/>
      <c r="L102" s="180"/>
      <c r="M102" s="180"/>
      <c r="N102" s="180"/>
      <c r="P102" s="127">
        <f t="shared" si="14"/>
        <v>0</v>
      </c>
      <c r="Q102" s="127"/>
      <c r="R102" s="127">
        <f t="shared" si="15"/>
        <v>0</v>
      </c>
      <c r="S102" s="127">
        <f t="shared" si="16"/>
        <v>0</v>
      </c>
      <c r="T102" s="127"/>
      <c r="U102" s="127"/>
      <c r="V102" s="127"/>
      <c r="W102" s="127"/>
      <c r="X102" s="127"/>
      <c r="Y102" s="127">
        <f t="shared" si="17"/>
        <v>0</v>
      </c>
      <c r="Z102" s="128"/>
      <c r="AA102" s="128"/>
      <c r="AB102" s="127"/>
      <c r="AC102" s="127"/>
      <c r="AD102" s="127"/>
      <c r="AE102" s="127"/>
      <c r="AF102" s="127"/>
      <c r="AG102" s="127"/>
      <c r="AH102" s="127"/>
      <c r="AI102" s="127"/>
      <c r="AJ102" s="127"/>
      <c r="AK102" s="127"/>
      <c r="AL102" s="127"/>
      <c r="AM102" s="128"/>
      <c r="AN102" s="128"/>
      <c r="AO102" s="127"/>
      <c r="AP102" s="127"/>
      <c r="AQ102" s="127"/>
      <c r="AR102" s="127"/>
      <c r="AS102" s="127"/>
      <c r="AT102" s="127"/>
      <c r="AU102" s="127"/>
      <c r="AV102" s="127"/>
      <c r="AW102" s="127"/>
      <c r="AX102" s="127"/>
      <c r="AY102" s="127"/>
      <c r="AZ102" s="129"/>
      <c r="BA102" s="129"/>
      <c r="BB102" s="129"/>
      <c r="BC102" s="129"/>
    </row>
    <row r="103" spans="2:55" s="79" customFormat="1" ht="9.75">
      <c r="B103" s="80"/>
      <c r="C103" s="177"/>
      <c r="D103" s="178"/>
      <c r="E103" s="178"/>
      <c r="F103" s="179"/>
      <c r="G103" s="174"/>
      <c r="H103" s="174"/>
      <c r="I103" s="177"/>
      <c r="J103" s="179"/>
      <c r="K103" s="60"/>
      <c r="L103" s="180"/>
      <c r="M103" s="180"/>
      <c r="N103" s="180"/>
      <c r="P103" s="127">
        <f t="shared" si="14"/>
        <v>0</v>
      </c>
      <c r="Q103" s="127"/>
      <c r="R103" s="127">
        <f t="shared" si="15"/>
        <v>0</v>
      </c>
      <c r="S103" s="127">
        <f t="shared" si="16"/>
        <v>0</v>
      </c>
      <c r="T103" s="127"/>
      <c r="U103" s="127"/>
      <c r="V103" s="127"/>
      <c r="W103" s="127"/>
      <c r="X103" s="127"/>
      <c r="Y103" s="127">
        <f t="shared" si="17"/>
        <v>0</v>
      </c>
      <c r="Z103" s="128"/>
      <c r="AA103" s="128"/>
      <c r="AB103" s="127"/>
      <c r="AC103" s="127"/>
      <c r="AD103" s="127"/>
      <c r="AE103" s="127"/>
      <c r="AF103" s="127"/>
      <c r="AG103" s="127"/>
      <c r="AH103" s="127"/>
      <c r="AI103" s="127"/>
      <c r="AJ103" s="127"/>
      <c r="AK103" s="127"/>
      <c r="AL103" s="127"/>
      <c r="AM103" s="128"/>
      <c r="AN103" s="128"/>
      <c r="AO103" s="127"/>
      <c r="AP103" s="127"/>
      <c r="AQ103" s="127"/>
      <c r="AR103" s="127"/>
      <c r="AS103" s="127"/>
      <c r="AT103" s="127"/>
      <c r="AU103" s="127"/>
      <c r="AV103" s="127"/>
      <c r="AW103" s="127"/>
      <c r="AX103" s="127"/>
      <c r="AY103" s="127"/>
      <c r="AZ103" s="129"/>
      <c r="BA103" s="129"/>
      <c r="BB103" s="129"/>
      <c r="BC103" s="129"/>
    </row>
    <row r="104" spans="1:17" ht="14.25">
      <c r="A104" s="29"/>
      <c r="B104" s="29"/>
      <c r="C104" s="29"/>
      <c r="D104" s="29"/>
      <c r="E104" s="29"/>
      <c r="F104" s="29"/>
      <c r="G104" s="29"/>
      <c r="H104" s="29"/>
      <c r="I104" s="29"/>
      <c r="J104" s="51"/>
      <c r="P104" s="127"/>
      <c r="Q104" s="127"/>
    </row>
    <row r="105" spans="1:10" ht="15">
      <c r="A105" s="45" t="s">
        <v>39</v>
      </c>
      <c r="C105" s="47" t="s">
        <v>427</v>
      </c>
      <c r="D105" s="29"/>
      <c r="E105" s="29"/>
      <c r="F105" s="29"/>
      <c r="G105" s="29"/>
      <c r="H105" s="29"/>
      <c r="I105" s="29"/>
      <c r="J105" s="51"/>
    </row>
    <row r="106" spans="1:10" ht="6" customHeight="1">
      <c r="A106" s="45"/>
      <c r="C106" s="47"/>
      <c r="D106" s="29"/>
      <c r="E106" s="29"/>
      <c r="F106" s="29"/>
      <c r="G106" s="29"/>
      <c r="H106" s="29"/>
      <c r="I106" s="29"/>
      <c r="J106" s="51"/>
    </row>
    <row r="107" spans="2:55" s="43" customFormat="1" ht="11.25">
      <c r="B107" s="44"/>
      <c r="C107" s="175" t="s">
        <v>182</v>
      </c>
      <c r="D107" s="175"/>
      <c r="E107" s="175"/>
      <c r="F107" s="175"/>
      <c r="G107" s="175" t="s">
        <v>114</v>
      </c>
      <c r="H107" s="175"/>
      <c r="I107" s="175"/>
      <c r="J107" s="175"/>
      <c r="K107" s="175"/>
      <c r="L107" s="175"/>
      <c r="M107" s="175"/>
      <c r="N107" s="175"/>
      <c r="P107" s="112"/>
      <c r="Q107" s="112"/>
      <c r="R107" s="112"/>
      <c r="S107" s="112"/>
      <c r="T107" s="112"/>
      <c r="U107" s="112"/>
      <c r="V107" s="112"/>
      <c r="W107" s="112"/>
      <c r="X107" s="112"/>
      <c r="Y107" s="112"/>
      <c r="Z107" s="123"/>
      <c r="AA107" s="123"/>
      <c r="AB107" s="112"/>
      <c r="AC107" s="112"/>
      <c r="AD107" s="112"/>
      <c r="AE107" s="112"/>
      <c r="AF107" s="112"/>
      <c r="AG107" s="112"/>
      <c r="AH107" s="112"/>
      <c r="AI107" s="112"/>
      <c r="AJ107" s="112"/>
      <c r="AK107" s="112"/>
      <c r="AL107" s="112"/>
      <c r="AM107" s="123"/>
      <c r="AN107" s="123"/>
      <c r="AO107" s="124"/>
      <c r="AP107" s="124"/>
      <c r="AQ107" s="124"/>
      <c r="AR107" s="124"/>
      <c r="AS107" s="124"/>
      <c r="AT107" s="124"/>
      <c r="AU107" s="124"/>
      <c r="AV107" s="124"/>
      <c r="AW107" s="124"/>
      <c r="AX107" s="124"/>
      <c r="AY107" s="124"/>
      <c r="AZ107" s="125"/>
      <c r="BA107" s="125"/>
      <c r="BB107" s="125"/>
      <c r="BC107" s="125"/>
    </row>
    <row r="108" spans="2:55" s="79" customFormat="1" ht="9.75">
      <c r="B108" s="80"/>
      <c r="C108" s="184"/>
      <c r="D108" s="192"/>
      <c r="E108" s="192"/>
      <c r="F108" s="185"/>
      <c r="G108" s="184"/>
      <c r="H108" s="192"/>
      <c r="I108" s="192"/>
      <c r="J108" s="192"/>
      <c r="K108" s="192"/>
      <c r="L108" s="192"/>
      <c r="M108" s="192"/>
      <c r="N108" s="185"/>
      <c r="P108" s="127">
        <f aca="true" t="shared" si="18" ref="P108:P113">C108</f>
        <v>0</v>
      </c>
      <c r="Q108" s="127"/>
      <c r="R108" s="127"/>
      <c r="S108" s="127"/>
      <c r="T108" s="127"/>
      <c r="U108" s="127"/>
      <c r="V108" s="127"/>
      <c r="W108" s="127"/>
      <c r="X108" s="127"/>
      <c r="Y108" s="127"/>
      <c r="Z108" s="128"/>
      <c r="AA108" s="128"/>
      <c r="AB108" s="127"/>
      <c r="AC108" s="127"/>
      <c r="AD108" s="127"/>
      <c r="AE108" s="127">
        <f aca="true" t="shared" si="19" ref="AE108:AE113">G108</f>
        <v>0</v>
      </c>
      <c r="AF108" s="127"/>
      <c r="AG108" s="127"/>
      <c r="AH108" s="127"/>
      <c r="AI108" s="127"/>
      <c r="AJ108" s="127"/>
      <c r="AK108" s="127"/>
      <c r="AL108" s="127"/>
      <c r="AM108" s="128"/>
      <c r="AN108" s="128"/>
      <c r="AO108" s="127"/>
      <c r="AP108" s="127"/>
      <c r="AQ108" s="127"/>
      <c r="AR108" s="127"/>
      <c r="AS108" s="127"/>
      <c r="AT108" s="127"/>
      <c r="AU108" s="127"/>
      <c r="AV108" s="127"/>
      <c r="AW108" s="127"/>
      <c r="AX108" s="127"/>
      <c r="AY108" s="127"/>
      <c r="AZ108" s="129"/>
      <c r="BA108" s="129"/>
      <c r="BB108" s="129"/>
      <c r="BC108" s="129"/>
    </row>
    <row r="109" spans="2:55" s="79" customFormat="1" ht="9.75">
      <c r="B109" s="80"/>
      <c r="C109" s="177"/>
      <c r="D109" s="178"/>
      <c r="E109" s="178"/>
      <c r="F109" s="179"/>
      <c r="G109" s="177"/>
      <c r="H109" s="178"/>
      <c r="I109" s="178"/>
      <c r="J109" s="178"/>
      <c r="K109" s="178"/>
      <c r="L109" s="178"/>
      <c r="M109" s="178"/>
      <c r="N109" s="179"/>
      <c r="P109" s="127">
        <f t="shared" si="18"/>
        <v>0</v>
      </c>
      <c r="Q109" s="127"/>
      <c r="R109" s="127"/>
      <c r="S109" s="127"/>
      <c r="T109" s="127"/>
      <c r="U109" s="127"/>
      <c r="V109" s="127"/>
      <c r="W109" s="127"/>
      <c r="X109" s="127"/>
      <c r="Y109" s="127"/>
      <c r="Z109" s="128"/>
      <c r="AA109" s="128"/>
      <c r="AB109" s="127"/>
      <c r="AC109" s="127"/>
      <c r="AD109" s="127"/>
      <c r="AE109" s="127">
        <f t="shared" si="19"/>
        <v>0</v>
      </c>
      <c r="AF109" s="127"/>
      <c r="AG109" s="127"/>
      <c r="AH109" s="127"/>
      <c r="AI109" s="127"/>
      <c r="AJ109" s="127"/>
      <c r="AK109" s="127"/>
      <c r="AL109" s="127"/>
      <c r="AM109" s="128"/>
      <c r="AN109" s="128"/>
      <c r="AO109" s="127"/>
      <c r="AP109" s="127"/>
      <c r="AQ109" s="127"/>
      <c r="AR109" s="127"/>
      <c r="AS109" s="127"/>
      <c r="AT109" s="127"/>
      <c r="AU109" s="127"/>
      <c r="AV109" s="127"/>
      <c r="AW109" s="127"/>
      <c r="AX109" s="127"/>
      <c r="AY109" s="127"/>
      <c r="AZ109" s="129"/>
      <c r="BA109" s="129"/>
      <c r="BB109" s="129"/>
      <c r="BC109" s="129"/>
    </row>
    <row r="110" spans="2:55" s="79" customFormat="1" ht="9.75">
      <c r="B110" s="80"/>
      <c r="C110" s="177"/>
      <c r="D110" s="178"/>
      <c r="E110" s="178"/>
      <c r="F110" s="179"/>
      <c r="G110" s="177"/>
      <c r="H110" s="178"/>
      <c r="I110" s="178"/>
      <c r="J110" s="178"/>
      <c r="K110" s="178"/>
      <c r="L110" s="178"/>
      <c r="M110" s="178"/>
      <c r="N110" s="179"/>
      <c r="P110" s="127">
        <f t="shared" si="18"/>
        <v>0</v>
      </c>
      <c r="Q110" s="127"/>
      <c r="R110" s="127"/>
      <c r="S110" s="127"/>
      <c r="T110" s="127"/>
      <c r="U110" s="127"/>
      <c r="V110" s="127"/>
      <c r="W110" s="127"/>
      <c r="X110" s="127"/>
      <c r="Y110" s="127"/>
      <c r="Z110" s="128"/>
      <c r="AA110" s="128"/>
      <c r="AB110" s="127"/>
      <c r="AC110" s="127"/>
      <c r="AD110" s="127"/>
      <c r="AE110" s="127">
        <f t="shared" si="19"/>
        <v>0</v>
      </c>
      <c r="AF110" s="127"/>
      <c r="AG110" s="127"/>
      <c r="AH110" s="127"/>
      <c r="AI110" s="127"/>
      <c r="AJ110" s="127"/>
      <c r="AK110" s="127"/>
      <c r="AL110" s="127"/>
      <c r="AM110" s="128"/>
      <c r="AN110" s="128"/>
      <c r="AO110" s="127"/>
      <c r="AP110" s="127"/>
      <c r="AQ110" s="127"/>
      <c r="AR110" s="127"/>
      <c r="AS110" s="127"/>
      <c r="AT110" s="127"/>
      <c r="AU110" s="127"/>
      <c r="AV110" s="127"/>
      <c r="AW110" s="127"/>
      <c r="AX110" s="127"/>
      <c r="AY110" s="127"/>
      <c r="AZ110" s="129"/>
      <c r="BA110" s="129"/>
      <c r="BB110" s="129"/>
      <c r="BC110" s="129"/>
    </row>
    <row r="111" spans="2:55" s="79" customFormat="1" ht="9.75">
      <c r="B111" s="80"/>
      <c r="C111" s="177"/>
      <c r="D111" s="178"/>
      <c r="E111" s="178"/>
      <c r="F111" s="179"/>
      <c r="G111" s="177"/>
      <c r="H111" s="178"/>
      <c r="I111" s="178"/>
      <c r="J111" s="178"/>
      <c r="K111" s="178"/>
      <c r="L111" s="178"/>
      <c r="M111" s="178"/>
      <c r="N111" s="179"/>
      <c r="P111" s="127">
        <f t="shared" si="18"/>
        <v>0</v>
      </c>
      <c r="Q111" s="127"/>
      <c r="R111" s="127"/>
      <c r="S111" s="127"/>
      <c r="T111" s="127"/>
      <c r="U111" s="127"/>
      <c r="V111" s="127"/>
      <c r="W111" s="127"/>
      <c r="X111" s="127"/>
      <c r="Y111" s="127"/>
      <c r="Z111" s="128"/>
      <c r="AA111" s="128"/>
      <c r="AB111" s="127"/>
      <c r="AC111" s="127"/>
      <c r="AD111" s="127"/>
      <c r="AE111" s="127">
        <f t="shared" si="19"/>
        <v>0</v>
      </c>
      <c r="AF111" s="127"/>
      <c r="AG111" s="127"/>
      <c r="AH111" s="127"/>
      <c r="AI111" s="127"/>
      <c r="AJ111" s="127"/>
      <c r="AK111" s="127"/>
      <c r="AL111" s="127"/>
      <c r="AM111" s="128"/>
      <c r="AN111" s="128"/>
      <c r="AO111" s="127"/>
      <c r="AP111" s="127"/>
      <c r="AQ111" s="127"/>
      <c r="AR111" s="127"/>
      <c r="AS111" s="127"/>
      <c r="AT111" s="127"/>
      <c r="AU111" s="127"/>
      <c r="AV111" s="127"/>
      <c r="AW111" s="127"/>
      <c r="AX111" s="127"/>
      <c r="AY111" s="127"/>
      <c r="AZ111" s="129"/>
      <c r="BA111" s="129"/>
      <c r="BB111" s="129"/>
      <c r="BC111" s="129"/>
    </row>
    <row r="112" spans="2:55" s="79" customFormat="1" ht="9.75">
      <c r="B112" s="80"/>
      <c r="C112" s="177"/>
      <c r="D112" s="178"/>
      <c r="E112" s="178"/>
      <c r="F112" s="179"/>
      <c r="G112" s="177"/>
      <c r="H112" s="178"/>
      <c r="I112" s="178"/>
      <c r="J112" s="178"/>
      <c r="K112" s="178"/>
      <c r="L112" s="178"/>
      <c r="M112" s="178"/>
      <c r="N112" s="179"/>
      <c r="P112" s="127">
        <f t="shared" si="18"/>
        <v>0</v>
      </c>
      <c r="Q112" s="127"/>
      <c r="R112" s="127"/>
      <c r="S112" s="127"/>
      <c r="T112" s="127"/>
      <c r="U112" s="127"/>
      <c r="V112" s="127"/>
      <c r="W112" s="127"/>
      <c r="X112" s="127"/>
      <c r="Y112" s="127"/>
      <c r="Z112" s="128"/>
      <c r="AA112" s="128"/>
      <c r="AB112" s="127"/>
      <c r="AC112" s="127"/>
      <c r="AD112" s="127"/>
      <c r="AE112" s="127">
        <f t="shared" si="19"/>
        <v>0</v>
      </c>
      <c r="AF112" s="127"/>
      <c r="AG112" s="127"/>
      <c r="AH112" s="127"/>
      <c r="AI112" s="127"/>
      <c r="AJ112" s="127"/>
      <c r="AK112" s="127"/>
      <c r="AL112" s="127"/>
      <c r="AM112" s="128"/>
      <c r="AN112" s="128"/>
      <c r="AO112" s="127"/>
      <c r="AP112" s="127"/>
      <c r="AQ112" s="127"/>
      <c r="AR112" s="127"/>
      <c r="AS112" s="127"/>
      <c r="AT112" s="127"/>
      <c r="AU112" s="127"/>
      <c r="AV112" s="127"/>
      <c r="AW112" s="127"/>
      <c r="AX112" s="127"/>
      <c r="AY112" s="127"/>
      <c r="AZ112" s="129"/>
      <c r="BA112" s="129"/>
      <c r="BB112" s="129"/>
      <c r="BC112" s="129"/>
    </row>
    <row r="113" spans="2:55" s="79" customFormat="1" ht="9.75">
      <c r="B113" s="80"/>
      <c r="C113" s="177"/>
      <c r="D113" s="178"/>
      <c r="E113" s="178"/>
      <c r="F113" s="179"/>
      <c r="G113" s="177"/>
      <c r="H113" s="178"/>
      <c r="I113" s="178"/>
      <c r="J113" s="178"/>
      <c r="K113" s="178"/>
      <c r="L113" s="178"/>
      <c r="M113" s="178"/>
      <c r="N113" s="179"/>
      <c r="P113" s="127">
        <f t="shared" si="18"/>
        <v>0</v>
      </c>
      <c r="Q113" s="127"/>
      <c r="R113" s="127"/>
      <c r="S113" s="127"/>
      <c r="T113" s="127"/>
      <c r="U113" s="127"/>
      <c r="V113" s="127"/>
      <c r="W113" s="127"/>
      <c r="X113" s="127"/>
      <c r="Y113" s="127"/>
      <c r="Z113" s="128"/>
      <c r="AA113" s="128"/>
      <c r="AB113" s="127"/>
      <c r="AC113" s="127"/>
      <c r="AD113" s="127"/>
      <c r="AE113" s="127">
        <f t="shared" si="19"/>
        <v>0</v>
      </c>
      <c r="AF113" s="127"/>
      <c r="AG113" s="127"/>
      <c r="AH113" s="127"/>
      <c r="AI113" s="127"/>
      <c r="AJ113" s="127"/>
      <c r="AK113" s="127"/>
      <c r="AL113" s="127"/>
      <c r="AM113" s="128"/>
      <c r="AN113" s="128"/>
      <c r="AO113" s="127"/>
      <c r="AP113" s="127"/>
      <c r="AQ113" s="127"/>
      <c r="AR113" s="127"/>
      <c r="AS113" s="127"/>
      <c r="AT113" s="127"/>
      <c r="AU113" s="127"/>
      <c r="AV113" s="127"/>
      <c r="AW113" s="127"/>
      <c r="AX113" s="127"/>
      <c r="AY113" s="127"/>
      <c r="AZ113" s="129"/>
      <c r="BA113" s="129"/>
      <c r="BB113" s="129"/>
      <c r="BC113" s="129"/>
    </row>
    <row r="114" spans="1:10" ht="15">
      <c r="A114" s="45"/>
      <c r="C114" s="47"/>
      <c r="D114" s="29"/>
      <c r="E114" s="29"/>
      <c r="F114" s="29"/>
      <c r="G114" s="29"/>
      <c r="H114" s="29"/>
      <c r="I114" s="29"/>
      <c r="J114" s="51"/>
    </row>
    <row r="115" spans="1:14" ht="15">
      <c r="A115" s="45" t="s">
        <v>40</v>
      </c>
      <c r="C115" s="47" t="s">
        <v>428</v>
      </c>
      <c r="D115" s="29"/>
      <c r="E115" s="29"/>
      <c r="F115" s="29"/>
      <c r="G115" s="29"/>
      <c r="H115" s="29"/>
      <c r="I115" s="29"/>
      <c r="J115" s="51"/>
      <c r="M115" s="61" t="s">
        <v>323</v>
      </c>
      <c r="N115" s="62" t="s">
        <v>30</v>
      </c>
    </row>
    <row r="116" spans="1:10" ht="15">
      <c r="A116" s="45"/>
      <c r="C116" s="47" t="s">
        <v>340</v>
      </c>
      <c r="D116" s="29"/>
      <c r="E116" s="29"/>
      <c r="F116" s="29"/>
      <c r="G116" s="29"/>
      <c r="H116" s="29"/>
      <c r="I116" s="29"/>
      <c r="J116" s="51"/>
    </row>
    <row r="117" spans="1:10" ht="15">
      <c r="A117" s="45"/>
      <c r="C117" s="47" t="s">
        <v>341</v>
      </c>
      <c r="D117" s="29"/>
      <c r="E117" s="29"/>
      <c r="F117" s="29"/>
      <c r="G117" s="29"/>
      <c r="H117" s="29"/>
      <c r="I117" s="29"/>
      <c r="J117" s="51"/>
    </row>
    <row r="118" spans="1:10" ht="14.25">
      <c r="A118" s="29"/>
      <c r="B118" s="29"/>
      <c r="C118" s="29"/>
      <c r="D118" s="29"/>
      <c r="E118" s="29"/>
      <c r="F118" s="29"/>
      <c r="G118" s="29"/>
      <c r="H118" s="29"/>
      <c r="I118" s="29"/>
      <c r="J118" s="51"/>
    </row>
    <row r="119" spans="1:34" ht="15">
      <c r="A119" s="45" t="s">
        <v>41</v>
      </c>
      <c r="B119" s="46" t="s">
        <v>13</v>
      </c>
      <c r="C119" s="47" t="s">
        <v>429</v>
      </c>
      <c r="D119" s="29"/>
      <c r="E119" s="29"/>
      <c r="F119" s="29"/>
      <c r="G119" s="51"/>
      <c r="I119" s="29"/>
      <c r="J119" s="60" t="s">
        <v>30</v>
      </c>
      <c r="AH119" s="112" t="e">
        <f>#REF!</f>
        <v>#REF!</v>
      </c>
    </row>
    <row r="120" spans="1:10" ht="6" customHeight="1">
      <c r="A120" s="29"/>
      <c r="B120" s="29"/>
      <c r="C120" s="29"/>
      <c r="D120" s="29"/>
      <c r="E120" s="29"/>
      <c r="F120" s="29"/>
      <c r="G120" s="29"/>
      <c r="H120" s="29"/>
      <c r="I120" s="29"/>
      <c r="J120" s="51"/>
    </row>
    <row r="121" spans="1:30" ht="14.25">
      <c r="A121" s="29"/>
      <c r="B121" s="46" t="s">
        <v>15</v>
      </c>
      <c r="C121" s="130" t="s">
        <v>243</v>
      </c>
      <c r="D121" s="29"/>
      <c r="E121" s="173" t="s">
        <v>29</v>
      </c>
      <c r="F121" s="173"/>
      <c r="G121" s="173"/>
      <c r="H121" s="173"/>
      <c r="I121" s="173"/>
      <c r="J121" s="173"/>
      <c r="K121" s="173"/>
      <c r="L121" s="173"/>
      <c r="M121" s="173"/>
      <c r="N121" s="173"/>
      <c r="AD121" s="112" t="str">
        <f>E121</f>
        <v>&lt;Enter&gt;</v>
      </c>
    </row>
    <row r="122" spans="1:10" ht="14.25">
      <c r="A122" s="29"/>
      <c r="B122" s="29"/>
      <c r="C122" s="29"/>
      <c r="D122" s="29"/>
      <c r="E122" s="29"/>
      <c r="F122" s="29"/>
      <c r="G122" s="29"/>
      <c r="H122" s="51"/>
      <c r="I122" s="29"/>
      <c r="J122" s="29"/>
    </row>
    <row r="123" spans="1:14" ht="15">
      <c r="A123" s="45" t="s">
        <v>42</v>
      </c>
      <c r="B123" s="29"/>
      <c r="C123" s="47" t="s">
        <v>544</v>
      </c>
      <c r="D123" s="29"/>
      <c r="E123" s="29"/>
      <c r="F123" s="29"/>
      <c r="G123" s="29"/>
      <c r="H123" s="51"/>
      <c r="I123" s="29"/>
      <c r="J123" s="29"/>
      <c r="N123" s="62" t="s">
        <v>30</v>
      </c>
    </row>
    <row r="124" spans="1:10" ht="6" customHeight="1">
      <c r="A124" s="29"/>
      <c r="B124" s="29"/>
      <c r="C124" s="29"/>
      <c r="D124" s="29"/>
      <c r="E124" s="29"/>
      <c r="F124" s="29"/>
      <c r="G124" s="29"/>
      <c r="H124" s="51"/>
      <c r="I124" s="29"/>
      <c r="J124" s="29"/>
    </row>
    <row r="125" spans="1:30" ht="15">
      <c r="A125" s="45"/>
      <c r="D125" s="130" t="s">
        <v>185</v>
      </c>
      <c r="E125" s="173" t="s">
        <v>29</v>
      </c>
      <c r="F125" s="173"/>
      <c r="G125" s="173"/>
      <c r="H125" s="173"/>
      <c r="I125" s="173"/>
      <c r="J125" s="173"/>
      <c r="K125" s="173"/>
      <c r="L125" s="173"/>
      <c r="M125" s="173"/>
      <c r="N125" s="173"/>
      <c r="AD125" s="112" t="str">
        <f>E125</f>
        <v>&lt;Enter&gt;</v>
      </c>
    </row>
    <row r="126" spans="1:10" ht="14.25">
      <c r="A126" s="29"/>
      <c r="B126" s="29"/>
      <c r="C126" s="29"/>
      <c r="D126" s="29"/>
      <c r="E126" s="29"/>
      <c r="F126" s="29"/>
      <c r="G126" s="29"/>
      <c r="H126" s="51"/>
      <c r="I126" s="29"/>
      <c r="J126" s="29"/>
    </row>
    <row r="127" spans="1:10" ht="14.25">
      <c r="A127" s="29"/>
      <c r="B127" s="29"/>
      <c r="C127" s="29"/>
      <c r="D127" s="29"/>
      <c r="E127" s="29"/>
      <c r="F127" s="29"/>
      <c r="G127" s="29"/>
      <c r="H127" s="51"/>
      <c r="I127" s="29"/>
      <c r="J127" s="29"/>
    </row>
    <row r="128" spans="1:14" ht="18">
      <c r="A128" s="63" t="s">
        <v>244</v>
      </c>
      <c r="B128" s="70"/>
      <c r="C128" s="70"/>
      <c r="D128" s="70"/>
      <c r="E128" s="70"/>
      <c r="F128" s="70"/>
      <c r="G128" s="70"/>
      <c r="H128" s="67"/>
      <c r="I128" s="70"/>
      <c r="J128" s="70"/>
      <c r="K128" s="67"/>
      <c r="L128" s="67"/>
      <c r="M128" s="67"/>
      <c r="N128" s="67"/>
    </row>
    <row r="129" spans="1:10" ht="14.25">
      <c r="A129" s="29"/>
      <c r="B129" s="29"/>
      <c r="C129" s="29"/>
      <c r="D129" s="29"/>
      <c r="E129" s="29"/>
      <c r="F129" s="29"/>
      <c r="G129" s="29"/>
      <c r="H129" s="51"/>
      <c r="I129" s="29"/>
      <c r="J129" s="29"/>
    </row>
    <row r="130" spans="1:33" ht="15">
      <c r="A130" s="45" t="s">
        <v>43</v>
      </c>
      <c r="C130" s="47" t="s">
        <v>430</v>
      </c>
      <c r="D130" s="29"/>
      <c r="E130" s="29"/>
      <c r="F130" s="29"/>
      <c r="G130" s="51"/>
      <c r="I130" s="29"/>
      <c r="J130" s="62" t="s">
        <v>30</v>
      </c>
      <c r="AG130" s="112">
        <f>I130</f>
        <v>0</v>
      </c>
    </row>
    <row r="131" spans="1:10" ht="6" customHeight="1">
      <c r="A131" s="29"/>
      <c r="B131" s="29"/>
      <c r="C131" s="29"/>
      <c r="D131" s="29"/>
      <c r="E131" s="29"/>
      <c r="F131" s="29"/>
      <c r="G131" s="29"/>
      <c r="H131" s="51"/>
      <c r="I131" s="29"/>
      <c r="J131" s="29"/>
    </row>
    <row r="132" spans="1:30" ht="15">
      <c r="A132" s="45"/>
      <c r="D132" s="130" t="s">
        <v>185</v>
      </c>
      <c r="E132" s="173" t="s">
        <v>29</v>
      </c>
      <c r="F132" s="173"/>
      <c r="G132" s="173"/>
      <c r="H132" s="173"/>
      <c r="I132" s="173"/>
      <c r="J132" s="173"/>
      <c r="K132" s="173"/>
      <c r="L132" s="173"/>
      <c r="M132" s="173"/>
      <c r="N132" s="173"/>
      <c r="AD132" s="112" t="str">
        <f>E132</f>
        <v>&lt;Enter&gt;</v>
      </c>
    </row>
    <row r="133" spans="1:10" ht="14.25">
      <c r="A133" s="29"/>
      <c r="B133" s="29"/>
      <c r="C133" s="29"/>
      <c r="D133" s="29"/>
      <c r="E133" s="29"/>
      <c r="F133" s="29"/>
      <c r="G133" s="29"/>
      <c r="H133" s="61"/>
      <c r="I133" s="51"/>
      <c r="J133" s="29"/>
    </row>
    <row r="134" spans="1:33" ht="15">
      <c r="A134" s="45" t="s">
        <v>45</v>
      </c>
      <c r="C134" s="47" t="s">
        <v>431</v>
      </c>
      <c r="D134" s="29"/>
      <c r="E134" s="29"/>
      <c r="F134" s="29"/>
      <c r="G134" s="51"/>
      <c r="I134" s="51"/>
      <c r="J134" s="62" t="s">
        <v>30</v>
      </c>
      <c r="AG134" s="112">
        <f>I134</f>
        <v>0</v>
      </c>
    </row>
    <row r="135" spans="1:10" ht="6" customHeight="1">
      <c r="A135" s="29"/>
      <c r="B135" s="29"/>
      <c r="C135" s="29"/>
      <c r="D135" s="29"/>
      <c r="E135" s="29"/>
      <c r="F135" s="29"/>
      <c r="G135" s="29"/>
      <c r="H135" s="61"/>
      <c r="I135" s="51"/>
      <c r="J135" s="29"/>
    </row>
    <row r="136" spans="1:30" ht="14.25">
      <c r="A136" s="29"/>
      <c r="D136" s="130" t="s">
        <v>185</v>
      </c>
      <c r="E136" s="173" t="s">
        <v>29</v>
      </c>
      <c r="F136" s="173"/>
      <c r="G136" s="173"/>
      <c r="H136" s="173"/>
      <c r="I136" s="173"/>
      <c r="J136" s="173"/>
      <c r="K136" s="173"/>
      <c r="L136" s="173"/>
      <c r="M136" s="173"/>
      <c r="N136" s="173"/>
      <c r="AD136" s="112" t="str">
        <f>E136</f>
        <v>&lt;Enter&gt;</v>
      </c>
    </row>
    <row r="137" spans="1:10" ht="14.25">
      <c r="A137" s="29"/>
      <c r="B137" s="29"/>
      <c r="C137" s="29"/>
      <c r="D137" s="29"/>
      <c r="E137" s="29"/>
      <c r="F137" s="29"/>
      <c r="G137" s="29"/>
      <c r="H137" s="51"/>
      <c r="I137" s="29"/>
      <c r="J137" s="29"/>
    </row>
    <row r="138" spans="1:14" ht="18">
      <c r="A138" s="63" t="s">
        <v>245</v>
      </c>
      <c r="B138" s="70"/>
      <c r="C138" s="70"/>
      <c r="D138" s="70"/>
      <c r="E138" s="70"/>
      <c r="F138" s="70"/>
      <c r="G138" s="70"/>
      <c r="H138" s="67"/>
      <c r="I138" s="70"/>
      <c r="J138" s="70"/>
      <c r="K138" s="67"/>
      <c r="L138" s="67"/>
      <c r="M138" s="67"/>
      <c r="N138" s="67"/>
    </row>
    <row r="139" spans="1:10" ht="14.25">
      <c r="A139" s="29"/>
      <c r="B139" s="29"/>
      <c r="C139" s="29"/>
      <c r="D139" s="29"/>
      <c r="E139" s="29"/>
      <c r="F139" s="29"/>
      <c r="G139" s="29"/>
      <c r="H139" s="51"/>
      <c r="I139" s="29"/>
      <c r="J139" s="29"/>
    </row>
    <row r="140" spans="1:10" ht="15">
      <c r="A140" s="45" t="s">
        <v>46</v>
      </c>
      <c r="B140" s="46" t="s">
        <v>13</v>
      </c>
      <c r="C140" s="47" t="s">
        <v>432</v>
      </c>
      <c r="D140" s="29"/>
      <c r="E140" s="29"/>
      <c r="F140" s="29"/>
      <c r="I140" s="51"/>
      <c r="J140" s="62" t="s">
        <v>30</v>
      </c>
    </row>
    <row r="141" spans="1:10" ht="6" customHeight="1">
      <c r="A141" s="45"/>
      <c r="C141" s="47"/>
      <c r="D141" s="29"/>
      <c r="E141" s="29"/>
      <c r="F141" s="29"/>
      <c r="G141" s="75"/>
      <c r="H141" s="51"/>
      <c r="I141" s="51"/>
      <c r="J141" s="51"/>
    </row>
    <row r="142" spans="1:10" ht="14.25">
      <c r="A142" s="29"/>
      <c r="B142" s="46" t="s">
        <v>15</v>
      </c>
      <c r="C142" s="40" t="s">
        <v>433</v>
      </c>
      <c r="D142" s="29"/>
      <c r="E142" s="29"/>
      <c r="F142" s="29"/>
      <c r="G142" s="29"/>
      <c r="H142" s="29"/>
      <c r="I142" s="29"/>
      <c r="J142" s="51"/>
    </row>
    <row r="143" spans="1:10" ht="6" customHeight="1">
      <c r="A143" s="29"/>
      <c r="B143" s="29"/>
      <c r="C143" s="40"/>
      <c r="D143" s="29"/>
      <c r="E143" s="29"/>
      <c r="F143" s="29"/>
      <c r="G143" s="29"/>
      <c r="H143" s="29"/>
      <c r="I143" s="29"/>
      <c r="J143" s="51"/>
    </row>
    <row r="144" spans="1:14" ht="14.25">
      <c r="A144" s="29"/>
      <c r="B144" s="29"/>
      <c r="C144" s="175" t="s">
        <v>186</v>
      </c>
      <c r="D144" s="175"/>
      <c r="E144" s="175"/>
      <c r="F144" s="175"/>
      <c r="G144" s="175"/>
      <c r="H144" s="175"/>
      <c r="I144" s="175" t="s">
        <v>187</v>
      </c>
      <c r="J144" s="175"/>
      <c r="K144" s="175"/>
      <c r="L144" s="175"/>
      <c r="M144" s="175"/>
      <c r="N144" s="175"/>
    </row>
    <row r="145" spans="1:55" s="47" customFormat="1" ht="9.75">
      <c r="A145" s="52"/>
      <c r="B145" s="52"/>
      <c r="C145" s="184"/>
      <c r="D145" s="192"/>
      <c r="E145" s="192"/>
      <c r="F145" s="192"/>
      <c r="G145" s="192"/>
      <c r="H145" s="185"/>
      <c r="I145" s="176"/>
      <c r="J145" s="176"/>
      <c r="K145" s="176"/>
      <c r="L145" s="176"/>
      <c r="M145" s="176"/>
      <c r="N145" s="176"/>
      <c r="P145" s="112"/>
      <c r="Q145" s="112"/>
      <c r="R145" s="112"/>
      <c r="S145" s="112"/>
      <c r="T145" s="112"/>
      <c r="U145" s="112"/>
      <c r="V145" s="112"/>
      <c r="W145" s="112"/>
      <c r="X145" s="112"/>
      <c r="Y145" s="112"/>
      <c r="Z145" s="123"/>
      <c r="AA145" s="123"/>
      <c r="AB145" s="112">
        <f>C145</f>
        <v>0</v>
      </c>
      <c r="AC145" s="112"/>
      <c r="AD145" s="112"/>
      <c r="AE145" s="112"/>
      <c r="AF145" s="112"/>
      <c r="AG145" s="112">
        <f>I145</f>
        <v>0</v>
      </c>
      <c r="AH145" s="112"/>
      <c r="AI145" s="112"/>
      <c r="AJ145" s="112"/>
      <c r="AK145" s="112"/>
      <c r="AL145" s="112"/>
      <c r="AM145" s="123"/>
      <c r="AN145" s="123"/>
      <c r="AO145" s="112"/>
      <c r="AP145" s="112"/>
      <c r="AQ145" s="112"/>
      <c r="AR145" s="112"/>
      <c r="AS145" s="112"/>
      <c r="AT145" s="112"/>
      <c r="AU145" s="112"/>
      <c r="AV145" s="112"/>
      <c r="AW145" s="112"/>
      <c r="AX145" s="112"/>
      <c r="AY145" s="112"/>
      <c r="AZ145" s="130"/>
      <c r="BA145" s="130"/>
      <c r="BB145" s="130"/>
      <c r="BC145" s="130"/>
    </row>
    <row r="146" spans="1:10" ht="14.25">
      <c r="A146" s="29"/>
      <c r="B146" s="29"/>
      <c r="C146" s="40"/>
      <c r="D146" s="29"/>
      <c r="E146" s="29"/>
      <c r="F146" s="29"/>
      <c r="G146" s="29"/>
      <c r="H146" s="29"/>
      <c r="I146" s="29"/>
      <c r="J146" s="51"/>
    </row>
    <row r="147" spans="1:35" ht="15">
      <c r="A147" s="45" t="s">
        <v>47</v>
      </c>
      <c r="B147" s="46" t="s">
        <v>13</v>
      </c>
      <c r="C147" s="47" t="s">
        <v>434</v>
      </c>
      <c r="D147" s="29"/>
      <c r="E147" s="29"/>
      <c r="F147" s="29"/>
      <c r="G147" s="29"/>
      <c r="I147" s="29"/>
      <c r="J147" s="62" t="s">
        <v>30</v>
      </c>
      <c r="AI147" s="112">
        <f>K147</f>
        <v>0</v>
      </c>
    </row>
    <row r="148" spans="1:10" ht="6" customHeight="1">
      <c r="A148" s="29"/>
      <c r="C148" s="29"/>
      <c r="D148" s="29"/>
      <c r="E148" s="29"/>
      <c r="F148" s="29"/>
      <c r="G148" s="29"/>
      <c r="H148" s="29"/>
      <c r="I148" s="29"/>
      <c r="J148" s="51"/>
    </row>
    <row r="149" spans="1:30" ht="14.25">
      <c r="A149" s="29"/>
      <c r="B149" s="46" t="s">
        <v>15</v>
      </c>
      <c r="C149" s="40" t="s">
        <v>188</v>
      </c>
      <c r="D149" s="29"/>
      <c r="E149" s="173" t="s">
        <v>29</v>
      </c>
      <c r="F149" s="173"/>
      <c r="G149" s="173"/>
      <c r="H149" s="173"/>
      <c r="I149" s="173"/>
      <c r="J149" s="173"/>
      <c r="K149" s="173"/>
      <c r="L149" s="173"/>
      <c r="M149" s="173"/>
      <c r="N149" s="173"/>
      <c r="AD149" s="112" t="str">
        <f>E149</f>
        <v>&lt;Enter&gt;</v>
      </c>
    </row>
    <row r="150" spans="1:10" ht="14.25">
      <c r="A150" s="29"/>
      <c r="B150" s="29"/>
      <c r="C150" s="29"/>
      <c r="D150" s="29"/>
      <c r="E150" s="29"/>
      <c r="F150" s="29"/>
      <c r="G150" s="29"/>
      <c r="H150" s="29"/>
      <c r="I150" s="29"/>
      <c r="J150" s="51"/>
    </row>
    <row r="151" spans="1:10" ht="14.25">
      <c r="A151" s="29"/>
      <c r="B151" s="29"/>
      <c r="C151" s="29"/>
      <c r="D151" s="29"/>
      <c r="E151" s="29"/>
      <c r="F151" s="29"/>
      <c r="G151" s="29"/>
      <c r="H151" s="29"/>
      <c r="I151" s="29"/>
      <c r="J151" s="51"/>
    </row>
    <row r="152" spans="1:14" ht="18">
      <c r="A152" s="63" t="s">
        <v>246</v>
      </c>
      <c r="B152" s="70"/>
      <c r="C152" s="70"/>
      <c r="D152" s="70"/>
      <c r="E152" s="70"/>
      <c r="F152" s="70"/>
      <c r="G152" s="70"/>
      <c r="H152" s="70"/>
      <c r="I152" s="70"/>
      <c r="J152" s="67"/>
      <c r="K152" s="67"/>
      <c r="L152" s="67"/>
      <c r="M152" s="67"/>
      <c r="N152" s="67"/>
    </row>
    <row r="153" spans="1:10" ht="14.25">
      <c r="A153" s="29"/>
      <c r="B153" s="29"/>
      <c r="C153" s="29"/>
      <c r="D153" s="29"/>
      <c r="E153" s="29"/>
      <c r="F153" s="29"/>
      <c r="G153" s="29"/>
      <c r="H153" s="29"/>
      <c r="I153" s="29"/>
      <c r="J153" s="51"/>
    </row>
    <row r="154" spans="1:10" ht="14.25">
      <c r="A154" s="58" t="s">
        <v>247</v>
      </c>
      <c r="B154" s="51"/>
      <c r="C154" s="51"/>
      <c r="D154" s="51"/>
      <c r="E154" s="51"/>
      <c r="F154" s="51"/>
      <c r="G154" s="51"/>
      <c r="H154" s="51"/>
      <c r="I154" s="51"/>
      <c r="J154" s="51"/>
    </row>
    <row r="155" spans="1:10" ht="14.25">
      <c r="A155" s="47"/>
      <c r="B155" s="51"/>
      <c r="C155" s="51"/>
      <c r="D155" s="51"/>
      <c r="E155" s="51"/>
      <c r="F155" s="51"/>
      <c r="G155" s="51"/>
      <c r="H155" s="51"/>
      <c r="I155" s="51"/>
      <c r="J155" s="51"/>
    </row>
    <row r="156" spans="1:35" ht="15">
      <c r="A156" s="45" t="s">
        <v>48</v>
      </c>
      <c r="C156" s="47" t="s">
        <v>435</v>
      </c>
      <c r="D156" s="29"/>
      <c r="E156" s="29"/>
      <c r="F156" s="29"/>
      <c r="G156" s="29"/>
      <c r="H156" s="51"/>
      <c r="I156" s="51"/>
      <c r="J156" s="62" t="s">
        <v>30</v>
      </c>
      <c r="AI156" s="112">
        <f>K156</f>
        <v>0</v>
      </c>
    </row>
    <row r="157" spans="1:10" ht="6" customHeight="1">
      <c r="A157" s="47"/>
      <c r="C157" s="51"/>
      <c r="D157" s="51"/>
      <c r="E157" s="51"/>
      <c r="F157" s="51"/>
      <c r="G157" s="51"/>
      <c r="H157" s="51"/>
      <c r="I157" s="51"/>
      <c r="J157" s="51"/>
    </row>
    <row r="158" spans="1:30" ht="14.25">
      <c r="A158" s="47"/>
      <c r="D158" s="130" t="s">
        <v>185</v>
      </c>
      <c r="E158" s="173" t="s">
        <v>29</v>
      </c>
      <c r="F158" s="173"/>
      <c r="G158" s="173"/>
      <c r="H158" s="173"/>
      <c r="I158" s="173"/>
      <c r="J158" s="173"/>
      <c r="K158" s="173"/>
      <c r="L158" s="173"/>
      <c r="M158" s="173"/>
      <c r="N158" s="173"/>
      <c r="AD158" s="112" t="str">
        <f>E158</f>
        <v>&lt;Enter&gt;</v>
      </c>
    </row>
    <row r="159" spans="1:10" ht="14.25">
      <c r="A159" s="47"/>
      <c r="B159" s="51"/>
      <c r="C159" s="51"/>
      <c r="D159" s="51"/>
      <c r="E159" s="51"/>
      <c r="F159" s="51"/>
      <c r="G159" s="51"/>
      <c r="H159" s="51"/>
      <c r="I159" s="51"/>
      <c r="J159" s="51"/>
    </row>
    <row r="160" spans="1:36" ht="15">
      <c r="A160" s="45" t="s">
        <v>49</v>
      </c>
      <c r="B160" s="46" t="s">
        <v>13</v>
      </c>
      <c r="C160" s="47" t="s">
        <v>436</v>
      </c>
      <c r="D160" s="29"/>
      <c r="E160" s="29"/>
      <c r="F160" s="29"/>
      <c r="G160" s="29"/>
      <c r="H160" s="51"/>
      <c r="I160" s="51"/>
      <c r="J160" s="62" t="s">
        <v>30</v>
      </c>
      <c r="K160" s="77"/>
      <c r="L160" s="77"/>
      <c r="M160" s="77"/>
      <c r="N160" s="77"/>
      <c r="O160" s="77"/>
      <c r="AJ160" s="112">
        <f>L160</f>
        <v>0</v>
      </c>
    </row>
    <row r="161" spans="1:10" ht="6" customHeight="1">
      <c r="A161" s="47"/>
      <c r="C161" s="51"/>
      <c r="D161" s="51"/>
      <c r="E161" s="51"/>
      <c r="F161" s="51"/>
      <c r="G161" s="51"/>
      <c r="H161" s="51"/>
      <c r="I161" s="51"/>
      <c r="J161" s="51"/>
    </row>
    <row r="162" spans="1:32" ht="14.25">
      <c r="A162" s="47"/>
      <c r="B162" s="46" t="s">
        <v>15</v>
      </c>
      <c r="C162" s="130" t="s">
        <v>540</v>
      </c>
      <c r="D162" s="51"/>
      <c r="E162" s="51"/>
      <c r="F162" s="51"/>
      <c r="G162" s="51"/>
      <c r="H162" s="51"/>
      <c r="I162" s="51"/>
      <c r="J162" s="51"/>
      <c r="AF162" s="112">
        <f>H162</f>
        <v>0</v>
      </c>
    </row>
    <row r="163" spans="1:14" ht="6" customHeight="1">
      <c r="A163" s="47"/>
      <c r="B163" s="51"/>
      <c r="C163" s="51"/>
      <c r="D163" s="51"/>
      <c r="E163" s="51"/>
      <c r="F163" s="51"/>
      <c r="G163" s="51"/>
      <c r="H163" s="51"/>
      <c r="I163" s="51"/>
      <c r="J163" s="51"/>
      <c r="K163" s="61"/>
      <c r="L163" s="73"/>
      <c r="M163" s="73"/>
      <c r="N163" s="73"/>
    </row>
    <row r="164" spans="3:39" ht="14.25">
      <c r="C164" s="173" t="s">
        <v>29</v>
      </c>
      <c r="D164" s="173"/>
      <c r="E164" s="173"/>
      <c r="F164" s="173"/>
      <c r="G164" s="173"/>
      <c r="H164" s="173"/>
      <c r="I164" s="173"/>
      <c r="J164" s="173"/>
      <c r="K164" s="173"/>
      <c r="L164" s="173"/>
      <c r="M164" s="173"/>
      <c r="N164" s="173"/>
      <c r="AM164" s="123" t="str">
        <f>C164</f>
        <v>&lt;Enter&gt;</v>
      </c>
    </row>
    <row r="165" spans="1:14" ht="14.25">
      <c r="A165" s="47"/>
      <c r="B165" s="51"/>
      <c r="C165" s="51"/>
      <c r="D165" s="51"/>
      <c r="E165" s="51"/>
      <c r="F165" s="51"/>
      <c r="G165" s="51"/>
      <c r="H165" s="51"/>
      <c r="I165" s="51"/>
      <c r="J165" s="51"/>
      <c r="K165" s="61"/>
      <c r="L165" s="73"/>
      <c r="M165" s="73"/>
      <c r="N165" s="73"/>
    </row>
    <row r="166" spans="1:10" ht="15">
      <c r="A166" s="45" t="s">
        <v>50</v>
      </c>
      <c r="C166" s="47" t="s">
        <v>437</v>
      </c>
      <c r="D166" s="51"/>
      <c r="E166" s="51"/>
      <c r="F166" s="51"/>
      <c r="G166" s="51"/>
      <c r="H166" s="51"/>
      <c r="I166" s="51"/>
      <c r="J166" s="51"/>
    </row>
    <row r="167" spans="1:10" ht="6" customHeight="1">
      <c r="A167" s="45"/>
      <c r="C167" s="47"/>
      <c r="D167" s="51"/>
      <c r="E167" s="51"/>
      <c r="F167" s="51"/>
      <c r="G167" s="51"/>
      <c r="H167" s="51"/>
      <c r="I167" s="51"/>
      <c r="J167" s="51"/>
    </row>
    <row r="168" spans="1:10" ht="15">
      <c r="A168" s="45"/>
      <c r="C168" s="175" t="s">
        <v>189</v>
      </c>
      <c r="D168" s="175"/>
      <c r="E168" s="175" t="s">
        <v>190</v>
      </c>
      <c r="F168" s="175"/>
      <c r="G168" s="175" t="s">
        <v>189</v>
      </c>
      <c r="H168" s="175"/>
      <c r="I168" s="175" t="s">
        <v>190</v>
      </c>
      <c r="J168" s="175"/>
    </row>
    <row r="169" spans="1:55" s="47" customFormat="1" ht="14.25">
      <c r="A169" s="59"/>
      <c r="B169" s="46"/>
      <c r="C169" s="176" t="s">
        <v>191</v>
      </c>
      <c r="D169" s="176"/>
      <c r="E169" s="186"/>
      <c r="F169" s="186"/>
      <c r="G169" s="176" t="s">
        <v>192</v>
      </c>
      <c r="H169" s="176"/>
      <c r="I169" s="186"/>
      <c r="J169" s="186"/>
      <c r="K169" s="51"/>
      <c r="L169" s="51"/>
      <c r="M169" s="51"/>
      <c r="P169" s="112"/>
      <c r="Q169" s="112"/>
      <c r="R169" s="112">
        <f>E169</f>
        <v>0</v>
      </c>
      <c r="S169" s="112">
        <f>I169</f>
        <v>0</v>
      </c>
      <c r="T169" s="112"/>
      <c r="U169" s="112"/>
      <c r="V169" s="112"/>
      <c r="W169" s="112"/>
      <c r="X169" s="112"/>
      <c r="Y169" s="112"/>
      <c r="Z169" s="123"/>
      <c r="AA169" s="123"/>
      <c r="AB169" s="112"/>
      <c r="AC169" s="112"/>
      <c r="AD169" s="112"/>
      <c r="AE169" s="112"/>
      <c r="AF169" s="112"/>
      <c r="AG169" s="112"/>
      <c r="AH169" s="112"/>
      <c r="AI169" s="112"/>
      <c r="AJ169" s="112"/>
      <c r="AK169" s="112"/>
      <c r="AL169" s="112"/>
      <c r="AM169" s="123"/>
      <c r="AN169" s="123"/>
      <c r="AO169" s="112"/>
      <c r="AP169" s="112"/>
      <c r="AQ169" s="112"/>
      <c r="AR169" s="112"/>
      <c r="AS169" s="112"/>
      <c r="AT169" s="112"/>
      <c r="AU169" s="112"/>
      <c r="AV169" s="112"/>
      <c r="AW169" s="112"/>
      <c r="AX169" s="112"/>
      <c r="AY169" s="112"/>
      <c r="AZ169" s="130"/>
      <c r="BA169" s="130"/>
      <c r="BB169" s="130"/>
      <c r="BC169" s="130"/>
    </row>
    <row r="170" spans="1:55" s="47" customFormat="1" ht="14.25">
      <c r="A170" s="59"/>
      <c r="B170" s="46"/>
      <c r="C170" s="174" t="s">
        <v>324</v>
      </c>
      <c r="D170" s="174"/>
      <c r="E170" s="189"/>
      <c r="F170" s="189"/>
      <c r="G170" s="174" t="s">
        <v>193</v>
      </c>
      <c r="H170" s="174"/>
      <c r="I170" s="189"/>
      <c r="J170" s="189"/>
      <c r="K170" s="51"/>
      <c r="L170" s="51"/>
      <c r="M170" s="51"/>
      <c r="P170" s="112"/>
      <c r="Q170" s="112"/>
      <c r="R170" s="112">
        <f>E170</f>
        <v>0</v>
      </c>
      <c r="S170" s="112">
        <f>I170</f>
        <v>0</v>
      </c>
      <c r="T170" s="112"/>
      <c r="U170" s="112"/>
      <c r="V170" s="112"/>
      <c r="W170" s="112"/>
      <c r="X170" s="112"/>
      <c r="Y170" s="112"/>
      <c r="Z170" s="123"/>
      <c r="AA170" s="123"/>
      <c r="AB170" s="112"/>
      <c r="AC170" s="112"/>
      <c r="AD170" s="112"/>
      <c r="AE170" s="112"/>
      <c r="AF170" s="112"/>
      <c r="AG170" s="112"/>
      <c r="AH170" s="112"/>
      <c r="AI170" s="112"/>
      <c r="AJ170" s="112"/>
      <c r="AK170" s="112"/>
      <c r="AL170" s="112"/>
      <c r="AM170" s="123"/>
      <c r="AN170" s="123"/>
      <c r="AO170" s="112"/>
      <c r="AP170" s="112"/>
      <c r="AQ170" s="112"/>
      <c r="AR170" s="112"/>
      <c r="AS170" s="112"/>
      <c r="AT170" s="112"/>
      <c r="AU170" s="112"/>
      <c r="AV170" s="112"/>
      <c r="AW170" s="112"/>
      <c r="AX170" s="112"/>
      <c r="AY170" s="112"/>
      <c r="AZ170" s="130"/>
      <c r="BA170" s="130"/>
      <c r="BB170" s="130"/>
      <c r="BC170" s="130"/>
    </row>
    <row r="171" spans="1:55" s="47" customFormat="1" ht="14.25">
      <c r="A171" s="59"/>
      <c r="B171" s="46"/>
      <c r="C171" s="174" t="s">
        <v>194</v>
      </c>
      <c r="D171" s="174"/>
      <c r="E171" s="189"/>
      <c r="F171" s="189"/>
      <c r="G171" s="174"/>
      <c r="H171" s="174"/>
      <c r="I171" s="189"/>
      <c r="J171" s="189"/>
      <c r="K171" s="51"/>
      <c r="L171" s="51"/>
      <c r="M171" s="51"/>
      <c r="P171" s="112"/>
      <c r="Q171" s="112"/>
      <c r="R171" s="112">
        <f>E171</f>
        <v>0</v>
      </c>
      <c r="S171" s="112">
        <f>I171</f>
        <v>0</v>
      </c>
      <c r="T171" s="112"/>
      <c r="U171" s="112"/>
      <c r="V171" s="112"/>
      <c r="W171" s="112"/>
      <c r="X171" s="112"/>
      <c r="Y171" s="112"/>
      <c r="Z171" s="123"/>
      <c r="AA171" s="123"/>
      <c r="AB171" s="112"/>
      <c r="AC171" s="112"/>
      <c r="AD171" s="112"/>
      <c r="AE171" s="112"/>
      <c r="AF171" s="112"/>
      <c r="AG171" s="112"/>
      <c r="AH171" s="112"/>
      <c r="AI171" s="112"/>
      <c r="AJ171" s="112"/>
      <c r="AK171" s="112"/>
      <c r="AL171" s="112"/>
      <c r="AM171" s="123"/>
      <c r="AN171" s="123"/>
      <c r="AO171" s="112"/>
      <c r="AP171" s="112"/>
      <c r="AQ171" s="112"/>
      <c r="AR171" s="112"/>
      <c r="AS171" s="112"/>
      <c r="AT171" s="112"/>
      <c r="AU171" s="112"/>
      <c r="AV171" s="112"/>
      <c r="AW171" s="112"/>
      <c r="AX171" s="112"/>
      <c r="AY171" s="112"/>
      <c r="AZ171" s="130"/>
      <c r="BA171" s="130"/>
      <c r="BB171" s="130"/>
      <c r="BC171" s="130"/>
    </row>
    <row r="172" spans="1:14" ht="14.25">
      <c r="A172" s="47"/>
      <c r="B172" s="51"/>
      <c r="C172" s="51"/>
      <c r="D172" s="51"/>
      <c r="E172" s="51"/>
      <c r="F172" s="51"/>
      <c r="G172" s="51"/>
      <c r="H172" s="51"/>
      <c r="I172" s="51"/>
      <c r="J172" s="51"/>
      <c r="K172" s="61"/>
      <c r="L172" s="73"/>
      <c r="M172" s="73"/>
      <c r="N172" s="73"/>
    </row>
    <row r="173" spans="1:35" ht="15">
      <c r="A173" s="45" t="s">
        <v>51</v>
      </c>
      <c r="C173" s="47" t="s">
        <v>438</v>
      </c>
      <c r="D173" s="29"/>
      <c r="E173" s="29"/>
      <c r="F173" s="29"/>
      <c r="G173" s="29"/>
      <c r="H173" s="51"/>
      <c r="I173" s="51"/>
      <c r="J173" s="133" t="s">
        <v>30</v>
      </c>
      <c r="AI173" s="112">
        <f>K173</f>
        <v>0</v>
      </c>
    </row>
    <row r="174" spans="1:10" ht="6" customHeight="1">
      <c r="A174" s="47"/>
      <c r="B174" s="51"/>
      <c r="C174" s="51"/>
      <c r="D174" s="51"/>
      <c r="E174" s="51"/>
      <c r="F174" s="51"/>
      <c r="G174" s="51"/>
      <c r="H174" s="51"/>
      <c r="I174" s="73"/>
      <c r="J174" s="61"/>
    </row>
    <row r="175" spans="1:30" ht="14.25">
      <c r="A175" s="47"/>
      <c r="C175" s="130"/>
      <c r="D175" s="130" t="s">
        <v>185</v>
      </c>
      <c r="E175" s="173" t="s">
        <v>29</v>
      </c>
      <c r="F175" s="173"/>
      <c r="G175" s="173"/>
      <c r="H175" s="173"/>
      <c r="I175" s="173"/>
      <c r="J175" s="173"/>
      <c r="K175" s="173"/>
      <c r="L175" s="173"/>
      <c r="M175" s="173"/>
      <c r="N175" s="173"/>
      <c r="AD175" s="112" t="str">
        <f>E175</f>
        <v>&lt;Enter&gt;</v>
      </c>
    </row>
    <row r="176" spans="1:10" ht="14.25">
      <c r="A176" s="47"/>
      <c r="B176" s="51"/>
      <c r="C176" s="51"/>
      <c r="D176" s="51"/>
      <c r="E176" s="51"/>
      <c r="F176" s="51"/>
      <c r="G176" s="51"/>
      <c r="H176" s="51"/>
      <c r="I176" s="73"/>
      <c r="J176" s="61"/>
    </row>
    <row r="177" spans="1:35" ht="15">
      <c r="A177" s="45" t="s">
        <v>52</v>
      </c>
      <c r="C177" s="47" t="s">
        <v>439</v>
      </c>
      <c r="D177" s="29"/>
      <c r="E177" s="29"/>
      <c r="F177" s="29"/>
      <c r="G177" s="29"/>
      <c r="H177" s="51"/>
      <c r="I177" s="51"/>
      <c r="J177" s="62" t="s">
        <v>30</v>
      </c>
      <c r="K177" s="61"/>
      <c r="L177" s="61"/>
      <c r="M177" s="61"/>
      <c r="N177" s="61"/>
      <c r="AI177" s="112">
        <f>K177</f>
        <v>0</v>
      </c>
    </row>
    <row r="178" spans="1:10" ht="6" customHeight="1">
      <c r="A178" s="47"/>
      <c r="B178" s="51"/>
      <c r="C178" s="51"/>
      <c r="D178" s="51"/>
      <c r="E178" s="51"/>
      <c r="F178" s="51"/>
      <c r="G178" s="51"/>
      <c r="H178" s="51"/>
      <c r="I178" s="73"/>
      <c r="J178" s="51"/>
    </row>
    <row r="179" spans="1:30" ht="14.25">
      <c r="A179" s="47"/>
      <c r="C179" s="51"/>
      <c r="D179" s="130" t="s">
        <v>185</v>
      </c>
      <c r="E179" s="173" t="s">
        <v>29</v>
      </c>
      <c r="F179" s="173"/>
      <c r="G179" s="173"/>
      <c r="H179" s="173"/>
      <c r="I179" s="173"/>
      <c r="J179" s="173"/>
      <c r="K179" s="173"/>
      <c r="L179" s="173"/>
      <c r="M179" s="173"/>
      <c r="N179" s="173"/>
      <c r="AD179" s="112" t="str">
        <f>E179</f>
        <v>&lt;Enter&gt;</v>
      </c>
    </row>
    <row r="180" spans="1:10" ht="14.25">
      <c r="A180" s="47"/>
      <c r="B180" s="51"/>
      <c r="C180" s="51"/>
      <c r="D180" s="51"/>
      <c r="E180" s="51"/>
      <c r="F180" s="51"/>
      <c r="G180" s="51"/>
      <c r="H180" s="51"/>
      <c r="I180" s="73"/>
      <c r="J180" s="51"/>
    </row>
    <row r="181" spans="1:33" ht="15">
      <c r="A181" s="45" t="s">
        <v>248</v>
      </c>
      <c r="C181" s="47" t="s">
        <v>440</v>
      </c>
      <c r="D181" s="47"/>
      <c r="E181" s="47"/>
      <c r="F181" s="47"/>
      <c r="I181" s="73"/>
      <c r="J181" s="51"/>
      <c r="AG181" s="112">
        <f>I181</f>
        <v>0</v>
      </c>
    </row>
    <row r="182" ht="6" customHeight="1">
      <c r="J182" s="88"/>
    </row>
    <row r="183" spans="3:39" ht="14.25">
      <c r="C183" s="173" t="s">
        <v>29</v>
      </c>
      <c r="D183" s="173"/>
      <c r="E183" s="173"/>
      <c r="F183" s="173"/>
      <c r="G183" s="173"/>
      <c r="H183" s="173"/>
      <c r="I183" s="173"/>
      <c r="J183" s="173"/>
      <c r="K183" s="173"/>
      <c r="L183" s="173"/>
      <c r="M183" s="173"/>
      <c r="N183" s="173"/>
      <c r="AM183" s="123" t="str">
        <f>C183</f>
        <v>&lt;Enter&gt;</v>
      </c>
    </row>
    <row r="184" ht="14.25">
      <c r="J184" s="88"/>
    </row>
    <row r="185" spans="1:33" ht="15">
      <c r="A185" s="45" t="s">
        <v>249</v>
      </c>
      <c r="C185" s="47" t="s">
        <v>441</v>
      </c>
      <c r="D185" s="51"/>
      <c r="E185" s="51"/>
      <c r="F185" s="51"/>
      <c r="G185" s="51"/>
      <c r="H185" s="51"/>
      <c r="J185" s="88"/>
      <c r="AG185" s="112">
        <f>I185</f>
        <v>0</v>
      </c>
    </row>
    <row r="186" spans="4:10" ht="6" customHeight="1">
      <c r="D186" s="51"/>
      <c r="E186" s="51"/>
      <c r="F186" s="51"/>
      <c r="G186" s="51"/>
      <c r="H186" s="51"/>
      <c r="I186" s="51"/>
      <c r="J186" s="73"/>
    </row>
    <row r="187" spans="3:39" ht="14.25">
      <c r="C187" s="173" t="s">
        <v>29</v>
      </c>
      <c r="D187" s="173"/>
      <c r="E187" s="173"/>
      <c r="F187" s="173"/>
      <c r="G187" s="173"/>
      <c r="H187" s="173"/>
      <c r="I187" s="173"/>
      <c r="J187" s="173"/>
      <c r="K187" s="173"/>
      <c r="L187" s="173"/>
      <c r="M187" s="173"/>
      <c r="N187" s="173"/>
      <c r="AM187" s="123" t="str">
        <f>C187</f>
        <v>&lt;Enter&gt;</v>
      </c>
    </row>
    <row r="188" spans="4:10" ht="14.25">
      <c r="D188" s="51"/>
      <c r="E188" s="51"/>
      <c r="F188" s="51"/>
      <c r="G188" s="51"/>
      <c r="H188" s="51"/>
      <c r="I188" s="51"/>
      <c r="J188" s="73"/>
    </row>
    <row r="189" spans="1:33" ht="15">
      <c r="A189" s="45" t="s">
        <v>250</v>
      </c>
      <c r="C189" s="47" t="s">
        <v>442</v>
      </c>
      <c r="D189" s="29"/>
      <c r="E189" s="29"/>
      <c r="F189" s="29"/>
      <c r="G189" s="29"/>
      <c r="H189" s="51"/>
      <c r="I189" s="51"/>
      <c r="J189" s="73"/>
      <c r="AG189" s="112">
        <f>I189</f>
        <v>0</v>
      </c>
    </row>
    <row r="190" spans="1:10" ht="6" customHeight="1">
      <c r="A190" s="47"/>
      <c r="B190" s="51"/>
      <c r="C190" s="51"/>
      <c r="D190" s="51"/>
      <c r="E190" s="51"/>
      <c r="F190" s="51"/>
      <c r="G190" s="51"/>
      <c r="H190" s="51"/>
      <c r="I190" s="51"/>
      <c r="J190" s="73"/>
    </row>
    <row r="191" spans="3:39" ht="14.25">
      <c r="C191" s="173" t="s">
        <v>29</v>
      </c>
      <c r="D191" s="173"/>
      <c r="E191" s="173"/>
      <c r="F191" s="173"/>
      <c r="G191" s="173"/>
      <c r="H191" s="173"/>
      <c r="I191" s="173"/>
      <c r="J191" s="173"/>
      <c r="K191" s="173"/>
      <c r="L191" s="173"/>
      <c r="M191" s="173"/>
      <c r="N191" s="173"/>
      <c r="AM191" s="123" t="str">
        <f>C191</f>
        <v>&lt;Enter&gt;</v>
      </c>
    </row>
    <row r="192" spans="1:10" ht="14.25">
      <c r="A192" s="47"/>
      <c r="B192" s="51"/>
      <c r="C192" s="51"/>
      <c r="D192" s="51"/>
      <c r="E192" s="51"/>
      <c r="F192" s="51"/>
      <c r="G192" s="51"/>
      <c r="H192" s="51"/>
      <c r="I192" s="51"/>
      <c r="J192" s="73"/>
    </row>
    <row r="193" spans="1:36" ht="15">
      <c r="A193" s="45" t="s">
        <v>251</v>
      </c>
      <c r="B193" s="46" t="s">
        <v>13</v>
      </c>
      <c r="C193" s="47" t="s">
        <v>443</v>
      </c>
      <c r="D193" s="29"/>
      <c r="E193" s="29"/>
      <c r="F193" s="29"/>
      <c r="G193" s="29"/>
      <c r="H193" s="51"/>
      <c r="I193" s="51"/>
      <c r="J193" s="62" t="s">
        <v>30</v>
      </c>
      <c r="AJ193" s="112">
        <f>L193</f>
        <v>0</v>
      </c>
    </row>
    <row r="194" spans="1:10" ht="6" customHeight="1">
      <c r="A194" s="47"/>
      <c r="B194" s="51"/>
      <c r="C194" s="51"/>
      <c r="D194" s="51"/>
      <c r="E194" s="51"/>
      <c r="F194" s="51"/>
      <c r="G194" s="51"/>
      <c r="H194" s="51"/>
      <c r="I194" s="51"/>
      <c r="J194" s="73"/>
    </row>
    <row r="195" spans="1:30" ht="14.25">
      <c r="A195" s="47"/>
      <c r="B195" s="46" t="s">
        <v>15</v>
      </c>
      <c r="C195" s="130" t="s">
        <v>188</v>
      </c>
      <c r="D195" s="29"/>
      <c r="E195" s="173" t="s">
        <v>29</v>
      </c>
      <c r="F195" s="173"/>
      <c r="G195" s="173"/>
      <c r="H195" s="173"/>
      <c r="I195" s="173"/>
      <c r="J195" s="173"/>
      <c r="K195" s="173"/>
      <c r="L195" s="173"/>
      <c r="M195" s="173"/>
      <c r="N195" s="173"/>
      <c r="AD195" s="112" t="str">
        <f>E195</f>
        <v>&lt;Enter&gt;</v>
      </c>
    </row>
    <row r="196" spans="1:11" ht="14.25">
      <c r="A196" s="47"/>
      <c r="B196" s="51"/>
      <c r="C196" s="51"/>
      <c r="D196" s="51"/>
      <c r="E196" s="51"/>
      <c r="F196" s="51"/>
      <c r="G196" s="51"/>
      <c r="H196" s="51"/>
      <c r="I196" s="51"/>
      <c r="J196" s="51"/>
      <c r="K196" s="61"/>
    </row>
    <row r="197" spans="1:11" ht="15">
      <c r="A197" s="45" t="s">
        <v>252</v>
      </c>
      <c r="C197" s="47" t="s">
        <v>444</v>
      </c>
      <c r="D197" s="29"/>
      <c r="E197" s="29"/>
      <c r="F197" s="40"/>
      <c r="G197" s="29"/>
      <c r="H197" s="51"/>
      <c r="I197" s="51"/>
      <c r="J197" s="51"/>
      <c r="K197" s="61"/>
    </row>
    <row r="198" spans="1:11" ht="6" customHeight="1">
      <c r="A198" s="45"/>
      <c r="C198" s="47"/>
      <c r="D198" s="29"/>
      <c r="E198" s="29"/>
      <c r="F198" s="40"/>
      <c r="G198" s="29"/>
      <c r="H198" s="51"/>
      <c r="I198" s="51"/>
      <c r="J198" s="51"/>
      <c r="K198" s="61"/>
    </row>
    <row r="199" spans="1:14" ht="15">
      <c r="A199" s="45"/>
      <c r="C199" s="61" t="s">
        <v>325</v>
      </c>
      <c r="D199" s="76" t="s">
        <v>29</v>
      </c>
      <c r="E199" s="61" t="s">
        <v>326</v>
      </c>
      <c r="F199" s="76" t="s">
        <v>29</v>
      </c>
      <c r="G199" s="61" t="s">
        <v>327</v>
      </c>
      <c r="H199" s="76" t="s">
        <v>29</v>
      </c>
      <c r="I199" s="61" t="s">
        <v>328</v>
      </c>
      <c r="J199" s="76" t="s">
        <v>29</v>
      </c>
      <c r="K199" s="61" t="s">
        <v>329</v>
      </c>
      <c r="L199" s="76" t="s">
        <v>29</v>
      </c>
      <c r="M199" s="61" t="s">
        <v>330</v>
      </c>
      <c r="N199" s="76" t="s">
        <v>29</v>
      </c>
    </row>
    <row r="200" spans="1:11" ht="14.25">
      <c r="A200" s="47"/>
      <c r="B200" s="51"/>
      <c r="C200" s="51"/>
      <c r="D200" s="51"/>
      <c r="E200" s="51"/>
      <c r="F200" s="51"/>
      <c r="G200" s="51"/>
      <c r="H200" s="51"/>
      <c r="I200" s="51"/>
      <c r="J200" s="51"/>
      <c r="K200" s="61"/>
    </row>
    <row r="201" spans="1:33" ht="15">
      <c r="A201" s="45" t="s">
        <v>253</v>
      </c>
      <c r="B201" s="46" t="s">
        <v>13</v>
      </c>
      <c r="C201" s="47" t="s">
        <v>445</v>
      </c>
      <c r="D201" s="29"/>
      <c r="E201" s="29"/>
      <c r="F201" s="29"/>
      <c r="G201" s="29"/>
      <c r="H201" s="51"/>
      <c r="I201" s="51"/>
      <c r="J201" s="62" t="s">
        <v>30</v>
      </c>
      <c r="K201" s="61"/>
      <c r="AG201" s="112">
        <f>L201</f>
        <v>0</v>
      </c>
    </row>
    <row r="202" spans="1:11" ht="6" customHeight="1">
      <c r="A202" s="47"/>
      <c r="B202" s="51"/>
      <c r="C202" s="51"/>
      <c r="D202" s="51"/>
      <c r="E202" s="51"/>
      <c r="F202" s="51"/>
      <c r="G202" s="51"/>
      <c r="H202" s="51"/>
      <c r="I202" s="51"/>
      <c r="J202" s="51"/>
      <c r="K202" s="61"/>
    </row>
    <row r="203" spans="1:30" ht="14.25">
      <c r="A203" s="47"/>
      <c r="B203" s="46" t="s">
        <v>15</v>
      </c>
      <c r="C203" s="130" t="s">
        <v>188</v>
      </c>
      <c r="D203" s="29"/>
      <c r="E203" s="173" t="s">
        <v>29</v>
      </c>
      <c r="F203" s="173"/>
      <c r="G203" s="173"/>
      <c r="H203" s="173"/>
      <c r="I203" s="173"/>
      <c r="J203" s="173"/>
      <c r="K203" s="173"/>
      <c r="L203" s="173"/>
      <c r="M203" s="173"/>
      <c r="N203" s="173"/>
      <c r="AD203" s="112" t="str">
        <f>E203</f>
        <v>&lt;Enter&gt;</v>
      </c>
    </row>
    <row r="204" spans="1:11" ht="14.25">
      <c r="A204" s="47"/>
      <c r="B204" s="51"/>
      <c r="C204" s="51"/>
      <c r="D204" s="51"/>
      <c r="E204" s="51"/>
      <c r="F204" s="51"/>
      <c r="G204" s="51"/>
      <c r="H204" s="51"/>
      <c r="I204" s="51"/>
      <c r="J204" s="51"/>
      <c r="K204" s="61"/>
    </row>
    <row r="205" spans="1:10" ht="15">
      <c r="A205" s="45" t="s">
        <v>255</v>
      </c>
      <c r="C205" s="47" t="s">
        <v>446</v>
      </c>
      <c r="D205" s="29"/>
      <c r="E205" s="29"/>
      <c r="F205" s="29"/>
      <c r="G205" s="29"/>
      <c r="H205" s="51"/>
      <c r="I205" s="51"/>
      <c r="J205" s="62" t="s">
        <v>30</v>
      </c>
    </row>
    <row r="206" spans="1:10" ht="14.25">
      <c r="A206" s="47"/>
      <c r="B206" s="51"/>
      <c r="C206" s="47" t="s">
        <v>254</v>
      </c>
      <c r="D206" s="51"/>
      <c r="E206" s="51"/>
      <c r="F206" s="51"/>
      <c r="G206" s="51"/>
      <c r="H206" s="51"/>
      <c r="I206" s="51"/>
      <c r="J206" s="51"/>
    </row>
    <row r="207" spans="1:10" ht="6" customHeight="1">
      <c r="A207" s="47"/>
      <c r="B207" s="51"/>
      <c r="C207" s="47"/>
      <c r="D207" s="51"/>
      <c r="E207" s="51"/>
      <c r="F207" s="51"/>
      <c r="G207" s="51"/>
      <c r="H207" s="51"/>
      <c r="I207" s="51"/>
      <c r="J207" s="51"/>
    </row>
    <row r="208" spans="2:55" s="43" customFormat="1" ht="11.25">
      <c r="B208" s="44"/>
      <c r="C208" s="175" t="s">
        <v>195</v>
      </c>
      <c r="D208" s="175"/>
      <c r="E208" s="175"/>
      <c r="F208" s="175"/>
      <c r="G208" s="175" t="s">
        <v>196</v>
      </c>
      <c r="H208" s="175"/>
      <c r="I208" s="175"/>
      <c r="J208" s="175"/>
      <c r="K208" s="175"/>
      <c r="L208" s="175"/>
      <c r="M208" s="175"/>
      <c r="N208" s="175"/>
      <c r="P208" s="112"/>
      <c r="Q208" s="112"/>
      <c r="R208" s="112"/>
      <c r="S208" s="112"/>
      <c r="T208" s="112"/>
      <c r="U208" s="112"/>
      <c r="V208" s="112"/>
      <c r="W208" s="112"/>
      <c r="X208" s="112"/>
      <c r="Y208" s="112"/>
      <c r="Z208" s="123"/>
      <c r="AA208" s="123"/>
      <c r="AB208" s="112"/>
      <c r="AC208" s="112"/>
      <c r="AD208" s="112"/>
      <c r="AE208" s="112"/>
      <c r="AF208" s="112"/>
      <c r="AG208" s="112"/>
      <c r="AH208" s="112"/>
      <c r="AI208" s="112"/>
      <c r="AJ208" s="112"/>
      <c r="AK208" s="112"/>
      <c r="AL208" s="112"/>
      <c r="AM208" s="123"/>
      <c r="AN208" s="123"/>
      <c r="AO208" s="124"/>
      <c r="AP208" s="124"/>
      <c r="AQ208" s="124"/>
      <c r="AR208" s="124"/>
      <c r="AS208" s="124"/>
      <c r="AT208" s="124"/>
      <c r="AU208" s="124"/>
      <c r="AV208" s="124"/>
      <c r="AW208" s="124"/>
      <c r="AX208" s="124"/>
      <c r="AY208" s="124"/>
      <c r="AZ208" s="125"/>
      <c r="BA208" s="125"/>
      <c r="BB208" s="125"/>
      <c r="BC208" s="125"/>
    </row>
    <row r="209" spans="2:55" s="79" customFormat="1" ht="9.75">
      <c r="B209" s="80"/>
      <c r="C209" s="184"/>
      <c r="D209" s="192"/>
      <c r="E209" s="192"/>
      <c r="F209" s="185"/>
      <c r="G209" s="184"/>
      <c r="H209" s="192"/>
      <c r="I209" s="192"/>
      <c r="J209" s="192"/>
      <c r="K209" s="192"/>
      <c r="L209" s="192"/>
      <c r="M209" s="192"/>
      <c r="N209" s="185"/>
      <c r="P209" s="127">
        <f aca="true" t="shared" si="20" ref="P209:P214">C209</f>
        <v>0</v>
      </c>
      <c r="Q209" s="127"/>
      <c r="R209" s="127"/>
      <c r="S209" s="127"/>
      <c r="T209" s="127"/>
      <c r="U209" s="127"/>
      <c r="V209" s="127"/>
      <c r="W209" s="127"/>
      <c r="X209" s="127"/>
      <c r="Y209" s="127"/>
      <c r="Z209" s="128"/>
      <c r="AA209" s="128"/>
      <c r="AB209" s="127"/>
      <c r="AC209" s="127"/>
      <c r="AD209" s="127"/>
      <c r="AE209" s="127"/>
      <c r="AF209" s="127"/>
      <c r="AG209" s="127">
        <f aca="true" t="shared" si="21" ref="AG209:AG214">G209</f>
        <v>0</v>
      </c>
      <c r="AH209" s="127"/>
      <c r="AI209" s="127"/>
      <c r="AJ209" s="127"/>
      <c r="AK209" s="127"/>
      <c r="AL209" s="127"/>
      <c r="AM209" s="128"/>
      <c r="AN209" s="128"/>
      <c r="AO209" s="127"/>
      <c r="AP209" s="127"/>
      <c r="AQ209" s="127"/>
      <c r="AR209" s="127"/>
      <c r="AS209" s="127"/>
      <c r="AT209" s="127"/>
      <c r="AU209" s="127"/>
      <c r="AV209" s="127"/>
      <c r="AW209" s="127"/>
      <c r="AX209" s="127"/>
      <c r="AY209" s="127"/>
      <c r="AZ209" s="129"/>
      <c r="BA209" s="129"/>
      <c r="BB209" s="129"/>
      <c r="BC209" s="129"/>
    </row>
    <row r="210" spans="2:55" s="79" customFormat="1" ht="9.75">
      <c r="B210" s="80"/>
      <c r="C210" s="177"/>
      <c r="D210" s="178"/>
      <c r="E210" s="178"/>
      <c r="F210" s="179"/>
      <c r="G210" s="177"/>
      <c r="H210" s="178"/>
      <c r="I210" s="178"/>
      <c r="J210" s="178"/>
      <c r="K210" s="178"/>
      <c r="L210" s="178"/>
      <c r="M210" s="178"/>
      <c r="N210" s="179"/>
      <c r="P210" s="127">
        <f t="shared" si="20"/>
        <v>0</v>
      </c>
      <c r="Q210" s="127"/>
      <c r="R210" s="127"/>
      <c r="S210" s="127"/>
      <c r="T210" s="127"/>
      <c r="U210" s="127"/>
      <c r="V210" s="127"/>
      <c r="W210" s="127"/>
      <c r="X210" s="127"/>
      <c r="Y210" s="127"/>
      <c r="Z210" s="128"/>
      <c r="AA210" s="128"/>
      <c r="AB210" s="127"/>
      <c r="AC210" s="127"/>
      <c r="AD210" s="127"/>
      <c r="AE210" s="127"/>
      <c r="AF210" s="127"/>
      <c r="AG210" s="127">
        <f t="shared" si="21"/>
        <v>0</v>
      </c>
      <c r="AH210" s="127"/>
      <c r="AI210" s="127"/>
      <c r="AJ210" s="127"/>
      <c r="AK210" s="127"/>
      <c r="AL210" s="127"/>
      <c r="AM210" s="128"/>
      <c r="AN210" s="128"/>
      <c r="AO210" s="127"/>
      <c r="AP210" s="127"/>
      <c r="AQ210" s="127"/>
      <c r="AR210" s="127"/>
      <c r="AS210" s="127"/>
      <c r="AT210" s="127"/>
      <c r="AU210" s="127"/>
      <c r="AV210" s="127"/>
      <c r="AW210" s="127"/>
      <c r="AX210" s="127"/>
      <c r="AY210" s="127"/>
      <c r="AZ210" s="129"/>
      <c r="BA210" s="129"/>
      <c r="BB210" s="129"/>
      <c r="BC210" s="129"/>
    </row>
    <row r="211" spans="2:55" s="79" customFormat="1" ht="9.75">
      <c r="B211" s="80"/>
      <c r="C211" s="177"/>
      <c r="D211" s="178"/>
      <c r="E211" s="178"/>
      <c r="F211" s="179"/>
      <c r="G211" s="177"/>
      <c r="H211" s="178"/>
      <c r="I211" s="178"/>
      <c r="J211" s="178"/>
      <c r="K211" s="178"/>
      <c r="L211" s="178"/>
      <c r="M211" s="178"/>
      <c r="N211" s="179"/>
      <c r="P211" s="127">
        <f t="shared" si="20"/>
        <v>0</v>
      </c>
      <c r="Q211" s="127"/>
      <c r="R211" s="127"/>
      <c r="S211" s="127"/>
      <c r="T211" s="127"/>
      <c r="U211" s="127"/>
      <c r="V211" s="127"/>
      <c r="W211" s="127"/>
      <c r="X211" s="127"/>
      <c r="Y211" s="127"/>
      <c r="Z211" s="128"/>
      <c r="AA211" s="128"/>
      <c r="AB211" s="127"/>
      <c r="AC211" s="127"/>
      <c r="AD211" s="127"/>
      <c r="AE211" s="127"/>
      <c r="AF211" s="127"/>
      <c r="AG211" s="127">
        <f t="shared" si="21"/>
        <v>0</v>
      </c>
      <c r="AH211" s="127"/>
      <c r="AI211" s="127"/>
      <c r="AJ211" s="127"/>
      <c r="AK211" s="127"/>
      <c r="AL211" s="127"/>
      <c r="AM211" s="128"/>
      <c r="AN211" s="128"/>
      <c r="AO211" s="127"/>
      <c r="AP211" s="127"/>
      <c r="AQ211" s="127"/>
      <c r="AR211" s="127"/>
      <c r="AS211" s="127"/>
      <c r="AT211" s="127"/>
      <c r="AU211" s="127"/>
      <c r="AV211" s="127"/>
      <c r="AW211" s="127"/>
      <c r="AX211" s="127"/>
      <c r="AY211" s="127"/>
      <c r="AZ211" s="129"/>
      <c r="BA211" s="129"/>
      <c r="BB211" s="129"/>
      <c r="BC211" s="129"/>
    </row>
    <row r="212" spans="2:55" s="79" customFormat="1" ht="9.75">
      <c r="B212" s="80"/>
      <c r="C212" s="177"/>
      <c r="D212" s="178"/>
      <c r="E212" s="178"/>
      <c r="F212" s="179"/>
      <c r="G212" s="177"/>
      <c r="H212" s="178"/>
      <c r="I212" s="178"/>
      <c r="J212" s="178"/>
      <c r="K212" s="178"/>
      <c r="L212" s="178"/>
      <c r="M212" s="178"/>
      <c r="N212" s="179"/>
      <c r="P212" s="127">
        <f t="shared" si="20"/>
        <v>0</v>
      </c>
      <c r="Q212" s="127"/>
      <c r="R212" s="127"/>
      <c r="S212" s="127"/>
      <c r="T212" s="127"/>
      <c r="U212" s="127"/>
      <c r="V212" s="127"/>
      <c r="W212" s="127"/>
      <c r="X212" s="127"/>
      <c r="Y212" s="127"/>
      <c r="Z212" s="128"/>
      <c r="AA212" s="128"/>
      <c r="AB212" s="127"/>
      <c r="AC212" s="127"/>
      <c r="AD212" s="127"/>
      <c r="AE212" s="127"/>
      <c r="AF212" s="127"/>
      <c r="AG212" s="127">
        <f t="shared" si="21"/>
        <v>0</v>
      </c>
      <c r="AH212" s="127"/>
      <c r="AI212" s="127"/>
      <c r="AJ212" s="127"/>
      <c r="AK212" s="127"/>
      <c r="AL212" s="127"/>
      <c r="AM212" s="128"/>
      <c r="AN212" s="128"/>
      <c r="AO212" s="127"/>
      <c r="AP212" s="127"/>
      <c r="AQ212" s="127"/>
      <c r="AR212" s="127"/>
      <c r="AS212" s="127"/>
      <c r="AT212" s="127"/>
      <c r="AU212" s="127"/>
      <c r="AV212" s="127"/>
      <c r="AW212" s="127"/>
      <c r="AX212" s="127"/>
      <c r="AY212" s="127"/>
      <c r="AZ212" s="129"/>
      <c r="BA212" s="129"/>
      <c r="BB212" s="129"/>
      <c r="BC212" s="129"/>
    </row>
    <row r="213" spans="2:55" s="79" customFormat="1" ht="9.75">
      <c r="B213" s="80"/>
      <c r="C213" s="177"/>
      <c r="D213" s="178"/>
      <c r="E213" s="178"/>
      <c r="F213" s="179"/>
      <c r="G213" s="177"/>
      <c r="H213" s="178"/>
      <c r="I213" s="178"/>
      <c r="J213" s="178"/>
      <c r="K213" s="178"/>
      <c r="L213" s="178"/>
      <c r="M213" s="178"/>
      <c r="N213" s="179"/>
      <c r="P213" s="127">
        <f t="shared" si="20"/>
        <v>0</v>
      </c>
      <c r="Q213" s="127"/>
      <c r="R213" s="127"/>
      <c r="S213" s="127"/>
      <c r="T213" s="127"/>
      <c r="U213" s="127"/>
      <c r="V213" s="127"/>
      <c r="W213" s="127"/>
      <c r="X213" s="127"/>
      <c r="Y213" s="127"/>
      <c r="Z213" s="128"/>
      <c r="AA213" s="128"/>
      <c r="AB213" s="127"/>
      <c r="AC213" s="127"/>
      <c r="AD213" s="127"/>
      <c r="AE213" s="127"/>
      <c r="AF213" s="127"/>
      <c r="AG213" s="127">
        <f t="shared" si="21"/>
        <v>0</v>
      </c>
      <c r="AH213" s="127"/>
      <c r="AI213" s="127"/>
      <c r="AJ213" s="127"/>
      <c r="AK213" s="127"/>
      <c r="AL213" s="127"/>
      <c r="AM213" s="128"/>
      <c r="AN213" s="128"/>
      <c r="AO213" s="127"/>
      <c r="AP213" s="127"/>
      <c r="AQ213" s="127"/>
      <c r="AR213" s="127"/>
      <c r="AS213" s="127"/>
      <c r="AT213" s="127"/>
      <c r="AU213" s="127"/>
      <c r="AV213" s="127"/>
      <c r="AW213" s="127"/>
      <c r="AX213" s="127"/>
      <c r="AY213" s="127"/>
      <c r="AZ213" s="129"/>
      <c r="BA213" s="129"/>
      <c r="BB213" s="129"/>
      <c r="BC213" s="129"/>
    </row>
    <row r="214" spans="2:55" s="79" customFormat="1" ht="9.75">
      <c r="B214" s="80"/>
      <c r="C214" s="177"/>
      <c r="D214" s="178"/>
      <c r="E214" s="178"/>
      <c r="F214" s="179"/>
      <c r="G214" s="177"/>
      <c r="H214" s="178"/>
      <c r="I214" s="178"/>
      <c r="J214" s="178"/>
      <c r="K214" s="178"/>
      <c r="L214" s="178"/>
      <c r="M214" s="178"/>
      <c r="N214" s="179"/>
      <c r="P214" s="127">
        <f t="shared" si="20"/>
        <v>0</v>
      </c>
      <c r="Q214" s="127"/>
      <c r="R214" s="127"/>
      <c r="S214" s="127"/>
      <c r="T214" s="127"/>
      <c r="U214" s="127"/>
      <c r="V214" s="127"/>
      <c r="W214" s="127"/>
      <c r="X214" s="127"/>
      <c r="Y214" s="127"/>
      <c r="Z214" s="128"/>
      <c r="AA214" s="128"/>
      <c r="AB214" s="127"/>
      <c r="AC214" s="127"/>
      <c r="AD214" s="127"/>
      <c r="AE214" s="127"/>
      <c r="AF214" s="127"/>
      <c r="AG214" s="127">
        <f t="shared" si="21"/>
        <v>0</v>
      </c>
      <c r="AH214" s="127"/>
      <c r="AI214" s="127"/>
      <c r="AJ214" s="127"/>
      <c r="AK214" s="127"/>
      <c r="AL214" s="127"/>
      <c r="AM214" s="128"/>
      <c r="AN214" s="128"/>
      <c r="AO214" s="127"/>
      <c r="AP214" s="127"/>
      <c r="AQ214" s="127"/>
      <c r="AR214" s="127"/>
      <c r="AS214" s="127"/>
      <c r="AT214" s="127"/>
      <c r="AU214" s="127"/>
      <c r="AV214" s="127"/>
      <c r="AW214" s="127"/>
      <c r="AX214" s="127"/>
      <c r="AY214" s="127"/>
      <c r="AZ214" s="129"/>
      <c r="BA214" s="129"/>
      <c r="BB214" s="129"/>
      <c r="BC214" s="129"/>
    </row>
    <row r="215" spans="1:10" ht="14.25">
      <c r="A215" s="47"/>
      <c r="B215" s="51"/>
      <c r="C215" s="47"/>
      <c r="D215" s="51"/>
      <c r="E215" s="51"/>
      <c r="F215" s="51"/>
      <c r="G215" s="51"/>
      <c r="H215" s="51"/>
      <c r="I215" s="51"/>
      <c r="J215" s="51"/>
    </row>
    <row r="216" spans="1:10" ht="15">
      <c r="A216" s="45" t="s">
        <v>257</v>
      </c>
      <c r="C216" s="47" t="s">
        <v>447</v>
      </c>
      <c r="D216" s="29"/>
      <c r="E216" s="29"/>
      <c r="F216" s="29"/>
      <c r="G216" s="29"/>
      <c r="H216" s="51"/>
      <c r="I216" s="61" t="s">
        <v>323</v>
      </c>
      <c r="J216" s="62" t="s">
        <v>30</v>
      </c>
    </row>
    <row r="217" spans="1:10" ht="14.25">
      <c r="A217" s="47"/>
      <c r="B217" s="51"/>
      <c r="C217" s="47"/>
      <c r="D217" s="51"/>
      <c r="E217" s="51"/>
      <c r="F217" s="51"/>
      <c r="G217" s="51"/>
      <c r="H217" s="51"/>
      <c r="I217" s="51"/>
      <c r="J217" s="51"/>
    </row>
    <row r="218" spans="1:10" ht="15">
      <c r="A218" s="153" t="s">
        <v>258</v>
      </c>
      <c r="B218" s="46" t="s">
        <v>13</v>
      </c>
      <c r="C218" s="47" t="s">
        <v>999</v>
      </c>
      <c r="D218" s="51"/>
      <c r="E218" s="51"/>
      <c r="F218" s="51"/>
      <c r="G218" s="51"/>
      <c r="H218" s="51"/>
      <c r="I218" s="51"/>
      <c r="J218" s="51"/>
    </row>
    <row r="219" spans="1:14" ht="14.25">
      <c r="A219" s="47"/>
      <c r="C219" s="173" t="s">
        <v>29</v>
      </c>
      <c r="D219" s="173"/>
      <c r="E219" s="173"/>
      <c r="F219" s="173"/>
      <c r="G219" s="173"/>
      <c r="H219" s="173"/>
      <c r="I219" s="173"/>
      <c r="J219" s="173"/>
      <c r="K219" s="173"/>
      <c r="L219" s="173"/>
      <c r="M219" s="173"/>
      <c r="N219" s="173"/>
    </row>
    <row r="220" spans="1:14" ht="7.5" customHeight="1">
      <c r="A220" s="47"/>
      <c r="C220" s="162"/>
      <c r="D220" s="162"/>
      <c r="E220" s="162"/>
      <c r="F220" s="162"/>
      <c r="G220" s="162"/>
      <c r="H220" s="162"/>
      <c r="I220" s="162"/>
      <c r="J220" s="162"/>
      <c r="K220" s="162"/>
      <c r="L220" s="162"/>
      <c r="M220" s="162"/>
      <c r="N220" s="162"/>
    </row>
    <row r="221" spans="1:10" ht="14.25">
      <c r="A221" s="47"/>
      <c r="B221" s="46" t="s">
        <v>15</v>
      </c>
      <c r="C221" s="47" t="s">
        <v>998</v>
      </c>
      <c r="D221" s="51"/>
      <c r="E221" s="51"/>
      <c r="F221" s="51"/>
      <c r="G221" s="51"/>
      <c r="H221" s="51"/>
      <c r="I221" s="51"/>
      <c r="J221" s="51"/>
    </row>
    <row r="222" spans="1:10" ht="7.5" customHeight="1">
      <c r="A222" s="47"/>
      <c r="C222" s="47"/>
      <c r="D222" s="51"/>
      <c r="E222" s="51"/>
      <c r="F222" s="51"/>
      <c r="G222" s="51"/>
      <c r="H222" s="51"/>
      <c r="I222" s="51"/>
      <c r="J222" s="51"/>
    </row>
    <row r="223" spans="1:14" ht="14.25">
      <c r="A223" s="47"/>
      <c r="C223" s="173" t="s">
        <v>29</v>
      </c>
      <c r="D223" s="173"/>
      <c r="E223" s="173"/>
      <c r="F223" s="173"/>
      <c r="G223" s="173"/>
      <c r="H223" s="173"/>
      <c r="I223" s="173"/>
      <c r="J223" s="173"/>
      <c r="K223" s="173"/>
      <c r="L223" s="173"/>
      <c r="M223" s="173"/>
      <c r="N223" s="173"/>
    </row>
    <row r="224" spans="1:10" ht="14.25">
      <c r="A224" s="47"/>
      <c r="B224" s="51"/>
      <c r="C224" s="47"/>
      <c r="D224" s="51"/>
      <c r="E224" s="51"/>
      <c r="F224" s="51"/>
      <c r="G224" s="51"/>
      <c r="H224" s="51"/>
      <c r="I224" s="51"/>
      <c r="J224" s="51"/>
    </row>
    <row r="225" spans="1:14" ht="18">
      <c r="A225" s="63" t="s">
        <v>256</v>
      </c>
      <c r="B225" s="67"/>
      <c r="C225" s="71"/>
      <c r="D225" s="67"/>
      <c r="E225" s="67"/>
      <c r="F225" s="67"/>
      <c r="G225" s="67"/>
      <c r="H225" s="67"/>
      <c r="I225" s="67"/>
      <c r="J225" s="67"/>
      <c r="K225" s="67"/>
      <c r="L225" s="67"/>
      <c r="M225" s="67"/>
      <c r="N225" s="67"/>
    </row>
    <row r="226" spans="1:10" ht="14.25">
      <c r="A226" s="47"/>
      <c r="B226" s="51"/>
      <c r="C226" s="47"/>
      <c r="D226" s="51"/>
      <c r="E226" s="51"/>
      <c r="F226" s="51"/>
      <c r="G226" s="51"/>
      <c r="H226" s="51"/>
      <c r="I226" s="51"/>
      <c r="J226" s="51"/>
    </row>
    <row r="227" spans="1:36" ht="15">
      <c r="A227" s="156" t="s">
        <v>260</v>
      </c>
      <c r="C227" s="47" t="s">
        <v>448</v>
      </c>
      <c r="D227" s="29"/>
      <c r="E227" s="29"/>
      <c r="F227" s="29"/>
      <c r="G227" s="29"/>
      <c r="H227" s="51"/>
      <c r="J227" s="60" t="s">
        <v>30</v>
      </c>
      <c r="AJ227" s="112">
        <f>L227</f>
        <v>0</v>
      </c>
    </row>
    <row r="228" spans="1:11" ht="6" customHeight="1">
      <c r="A228" s="157"/>
      <c r="B228" s="51"/>
      <c r="C228" s="47"/>
      <c r="D228" s="51"/>
      <c r="E228" s="51"/>
      <c r="F228" s="51"/>
      <c r="G228" s="51"/>
      <c r="H228" s="51"/>
      <c r="I228" s="51"/>
      <c r="J228" s="51"/>
      <c r="K228" s="61"/>
    </row>
    <row r="229" spans="1:30" ht="14.25">
      <c r="A229" s="157"/>
      <c r="C229" s="51"/>
      <c r="D229" s="130" t="s">
        <v>185</v>
      </c>
      <c r="E229" s="173" t="s">
        <v>29</v>
      </c>
      <c r="F229" s="173"/>
      <c r="G229" s="173"/>
      <c r="H229" s="173"/>
      <c r="I229" s="173"/>
      <c r="J229" s="173"/>
      <c r="K229" s="173"/>
      <c r="L229" s="173"/>
      <c r="M229" s="173"/>
      <c r="N229" s="173"/>
      <c r="AD229" s="112" t="str">
        <f>E229</f>
        <v>&lt;Enter&gt;</v>
      </c>
    </row>
    <row r="230" spans="1:11" ht="14.25">
      <c r="A230" s="157"/>
      <c r="B230" s="51"/>
      <c r="C230" s="47"/>
      <c r="D230" s="51"/>
      <c r="E230" s="51"/>
      <c r="F230" s="51"/>
      <c r="G230" s="51"/>
      <c r="H230" s="51"/>
      <c r="I230" s="51"/>
      <c r="J230" s="51"/>
      <c r="K230" s="61"/>
    </row>
    <row r="231" spans="1:36" ht="15">
      <c r="A231" s="156" t="s">
        <v>263</v>
      </c>
      <c r="C231" s="47" t="s">
        <v>449</v>
      </c>
      <c r="D231" s="29"/>
      <c r="E231" s="29"/>
      <c r="F231" s="29"/>
      <c r="G231" s="29"/>
      <c r="H231" s="51"/>
      <c r="J231" s="62" t="s">
        <v>30</v>
      </c>
      <c r="K231" s="61"/>
      <c r="AJ231" s="112">
        <f>L231</f>
        <v>0</v>
      </c>
    </row>
    <row r="232" spans="1:10" ht="6" customHeight="1">
      <c r="A232" s="157"/>
      <c r="B232" s="51"/>
      <c r="C232" s="47"/>
      <c r="D232" s="51"/>
      <c r="E232" s="51"/>
      <c r="F232" s="51"/>
      <c r="G232" s="51"/>
      <c r="H232" s="51"/>
      <c r="I232" s="51"/>
      <c r="J232" s="51"/>
    </row>
    <row r="233" spans="1:30" ht="14.25">
      <c r="A233" s="157"/>
      <c r="C233" s="51"/>
      <c r="D233" s="130" t="s">
        <v>185</v>
      </c>
      <c r="E233" s="173" t="s">
        <v>29</v>
      </c>
      <c r="F233" s="173"/>
      <c r="G233" s="173"/>
      <c r="H233" s="173"/>
      <c r="I233" s="173"/>
      <c r="J233" s="173"/>
      <c r="K233" s="173"/>
      <c r="L233" s="173"/>
      <c r="M233" s="173"/>
      <c r="N233" s="173"/>
      <c r="AD233" s="112" t="str">
        <f>E233</f>
        <v>&lt;Enter&gt;</v>
      </c>
    </row>
    <row r="234" spans="1:10" ht="14.25">
      <c r="A234" s="157"/>
      <c r="B234" s="51"/>
      <c r="C234" s="47"/>
      <c r="D234" s="51"/>
      <c r="E234" s="51"/>
      <c r="F234" s="51"/>
      <c r="G234" s="51"/>
      <c r="H234" s="51"/>
      <c r="I234" s="51"/>
      <c r="J234" s="51"/>
    </row>
    <row r="235" spans="1:10" ht="14.25">
      <c r="A235" s="157"/>
      <c r="B235" s="51"/>
      <c r="C235" s="47"/>
      <c r="D235" s="51"/>
      <c r="E235" s="51"/>
      <c r="F235" s="51"/>
      <c r="G235" s="51"/>
      <c r="H235" s="51"/>
      <c r="I235" s="51"/>
      <c r="J235" s="51"/>
    </row>
    <row r="236" spans="1:14" ht="18">
      <c r="A236" s="159" t="s">
        <v>259</v>
      </c>
      <c r="B236" s="67"/>
      <c r="C236" s="71"/>
      <c r="D236" s="67"/>
      <c r="E236" s="67"/>
      <c r="F236" s="67"/>
      <c r="G236" s="67"/>
      <c r="H236" s="67"/>
      <c r="I236" s="67"/>
      <c r="J236" s="67"/>
      <c r="K236" s="67"/>
      <c r="L236" s="67"/>
      <c r="M236" s="67"/>
      <c r="N236" s="67"/>
    </row>
    <row r="237" spans="1:10" ht="14.25">
      <c r="A237" s="157"/>
      <c r="B237" s="51"/>
      <c r="C237" s="47"/>
      <c r="D237" s="51"/>
      <c r="E237" s="51"/>
      <c r="F237" s="51"/>
      <c r="G237" s="51"/>
      <c r="H237" s="51"/>
      <c r="I237" s="51"/>
      <c r="J237" s="51"/>
    </row>
    <row r="238" spans="1:10" ht="15">
      <c r="A238" s="156" t="s">
        <v>264</v>
      </c>
      <c r="C238" s="47" t="s">
        <v>450</v>
      </c>
      <c r="D238" s="29"/>
      <c r="E238" s="29"/>
      <c r="F238" s="29"/>
      <c r="G238" s="29"/>
      <c r="H238" s="51"/>
      <c r="J238" s="51"/>
    </row>
    <row r="239" spans="1:10" ht="6" customHeight="1">
      <c r="A239" s="157"/>
      <c r="B239" s="51"/>
      <c r="C239" s="47"/>
      <c r="D239" s="51"/>
      <c r="E239" s="51"/>
      <c r="F239" s="51"/>
      <c r="G239" s="51"/>
      <c r="H239" s="51"/>
      <c r="I239" s="51"/>
      <c r="J239" s="51"/>
    </row>
    <row r="240" spans="1:14" ht="14.25">
      <c r="A240" s="157"/>
      <c r="B240" s="51"/>
      <c r="C240" s="61" t="s">
        <v>325</v>
      </c>
      <c r="D240" s="89" t="s">
        <v>30</v>
      </c>
      <c r="E240" s="61" t="s">
        <v>326</v>
      </c>
      <c r="F240" s="89" t="s">
        <v>30</v>
      </c>
      <c r="G240" s="61" t="s">
        <v>327</v>
      </c>
      <c r="H240" s="89" t="s">
        <v>30</v>
      </c>
      <c r="I240" s="61" t="s">
        <v>328</v>
      </c>
      <c r="J240" s="89" t="s">
        <v>30</v>
      </c>
      <c r="K240" s="61" t="s">
        <v>329</v>
      </c>
      <c r="L240" s="89" t="s">
        <v>30</v>
      </c>
      <c r="M240" s="61" t="s">
        <v>330</v>
      </c>
      <c r="N240" s="89" t="s">
        <v>30</v>
      </c>
    </row>
    <row r="241" spans="1:14" ht="14.25">
      <c r="A241" s="157"/>
      <c r="B241" s="51"/>
      <c r="C241" s="47"/>
      <c r="D241" s="51"/>
      <c r="E241" s="51"/>
      <c r="F241" s="51"/>
      <c r="G241" s="51"/>
      <c r="H241" s="51"/>
      <c r="I241" s="51"/>
      <c r="J241" s="51"/>
      <c r="M241" s="61" t="s">
        <v>543</v>
      </c>
      <c r="N241" s="134"/>
    </row>
    <row r="242" spans="1:10" ht="15">
      <c r="A242" s="156" t="s">
        <v>265</v>
      </c>
      <c r="C242" s="47" t="s">
        <v>451</v>
      </c>
      <c r="D242" s="29"/>
      <c r="E242" s="29"/>
      <c r="F242" s="29"/>
      <c r="G242" s="29"/>
      <c r="H242" s="51"/>
      <c r="J242" s="51"/>
    </row>
    <row r="243" spans="1:10" ht="6" customHeight="1">
      <c r="A243" s="156"/>
      <c r="C243" s="47"/>
      <c r="D243" s="29"/>
      <c r="E243" s="29"/>
      <c r="F243" s="29"/>
      <c r="G243" s="29"/>
      <c r="H243" s="51"/>
      <c r="J243" s="51"/>
    </row>
    <row r="244" spans="1:55" s="41" customFormat="1" ht="11.25">
      <c r="A244" s="163"/>
      <c r="B244" s="42"/>
      <c r="C244" s="175" t="s">
        <v>0</v>
      </c>
      <c r="D244" s="175"/>
      <c r="E244" s="175" t="s">
        <v>1</v>
      </c>
      <c r="F244" s="175"/>
      <c r="G244" s="175" t="s">
        <v>2</v>
      </c>
      <c r="H244" s="175"/>
      <c r="I244" s="175" t="s">
        <v>3</v>
      </c>
      <c r="J244" s="175"/>
      <c r="K244" s="175" t="s">
        <v>4</v>
      </c>
      <c r="L244" s="175"/>
      <c r="M244" s="175" t="s">
        <v>197</v>
      </c>
      <c r="N244" s="175"/>
      <c r="P244" s="112"/>
      <c r="Q244" s="112"/>
      <c r="R244" s="112"/>
      <c r="S244" s="112"/>
      <c r="T244" s="112"/>
      <c r="U244" s="112"/>
      <c r="V244" s="112"/>
      <c r="W244" s="112"/>
      <c r="X244" s="112"/>
      <c r="Y244" s="112"/>
      <c r="Z244" s="123"/>
      <c r="AA244" s="123"/>
      <c r="AB244" s="112"/>
      <c r="AC244" s="112"/>
      <c r="AD244" s="112"/>
      <c r="AE244" s="112"/>
      <c r="AF244" s="112"/>
      <c r="AG244" s="112"/>
      <c r="AH244" s="112"/>
      <c r="AI244" s="112"/>
      <c r="AJ244" s="112"/>
      <c r="AK244" s="112"/>
      <c r="AL244" s="112"/>
      <c r="AM244" s="123"/>
      <c r="AN244" s="123"/>
      <c r="AO244" s="124"/>
      <c r="AP244" s="124"/>
      <c r="AQ244" s="124"/>
      <c r="AR244" s="124"/>
      <c r="AS244" s="124"/>
      <c r="AT244" s="124"/>
      <c r="AU244" s="124"/>
      <c r="AV244" s="124"/>
      <c r="AW244" s="124"/>
      <c r="AX244" s="124"/>
      <c r="AY244" s="124"/>
      <c r="AZ244" s="125"/>
      <c r="BA244" s="125"/>
      <c r="BB244" s="125"/>
      <c r="BC244" s="125"/>
    </row>
    <row r="245" spans="1:55" s="41" customFormat="1" ht="11.25">
      <c r="A245" s="163"/>
      <c r="B245" s="42"/>
      <c r="C245" s="92" t="s">
        <v>198</v>
      </c>
      <c r="D245" s="92" t="s">
        <v>199</v>
      </c>
      <c r="E245" s="92" t="s">
        <v>198</v>
      </c>
      <c r="F245" s="92" t="s">
        <v>199</v>
      </c>
      <c r="G245" s="92" t="s">
        <v>198</v>
      </c>
      <c r="H245" s="92" t="s">
        <v>199</v>
      </c>
      <c r="I245" s="92" t="s">
        <v>198</v>
      </c>
      <c r="J245" s="92" t="s">
        <v>199</v>
      </c>
      <c r="K245" s="92" t="s">
        <v>198</v>
      </c>
      <c r="L245" s="92" t="s">
        <v>199</v>
      </c>
      <c r="M245" s="92" t="s">
        <v>198</v>
      </c>
      <c r="N245" s="92" t="s">
        <v>199</v>
      </c>
      <c r="P245" s="112"/>
      <c r="Q245" s="112"/>
      <c r="R245" s="112"/>
      <c r="S245" s="112"/>
      <c r="T245" s="112"/>
      <c r="U245" s="112"/>
      <c r="V245" s="112"/>
      <c r="W245" s="112"/>
      <c r="X245" s="112"/>
      <c r="Y245" s="112"/>
      <c r="Z245" s="123"/>
      <c r="AA245" s="123"/>
      <c r="AB245" s="112"/>
      <c r="AC245" s="112"/>
      <c r="AD245" s="112"/>
      <c r="AE245" s="112"/>
      <c r="AF245" s="112"/>
      <c r="AG245" s="112"/>
      <c r="AH245" s="112"/>
      <c r="AI245" s="112"/>
      <c r="AJ245" s="112"/>
      <c r="AK245" s="112"/>
      <c r="AL245" s="112"/>
      <c r="AM245" s="123"/>
      <c r="AN245" s="123"/>
      <c r="AO245" s="124"/>
      <c r="AP245" s="124"/>
      <c r="AQ245" s="124"/>
      <c r="AR245" s="124"/>
      <c r="AS245" s="124"/>
      <c r="AT245" s="124"/>
      <c r="AU245" s="124"/>
      <c r="AV245" s="124"/>
      <c r="AW245" s="124"/>
      <c r="AX245" s="124"/>
      <c r="AY245" s="124"/>
      <c r="AZ245" s="125"/>
      <c r="BA245" s="125"/>
      <c r="BB245" s="125"/>
      <c r="BC245" s="125"/>
    </row>
    <row r="246" spans="1:14" ht="15">
      <c r="A246" s="156"/>
      <c r="C246" s="93"/>
      <c r="D246" s="93"/>
      <c r="E246" s="93"/>
      <c r="F246" s="93"/>
      <c r="G246" s="93"/>
      <c r="H246" s="93"/>
      <c r="I246" s="93"/>
      <c r="J246" s="93"/>
      <c r="K246" s="93"/>
      <c r="L246" s="93"/>
      <c r="M246" s="93"/>
      <c r="N246" s="93"/>
    </row>
    <row r="247" spans="1:10" ht="15">
      <c r="A247" s="156"/>
      <c r="C247" s="47"/>
      <c r="D247" s="29"/>
      <c r="E247" s="29"/>
      <c r="F247" s="29"/>
      <c r="G247" s="29"/>
      <c r="H247" s="51"/>
      <c r="J247" s="51"/>
    </row>
    <row r="248" spans="1:10" ht="15">
      <c r="A248" s="156" t="s">
        <v>266</v>
      </c>
      <c r="C248" s="47" t="s">
        <v>452</v>
      </c>
      <c r="D248" s="29"/>
      <c r="E248" s="29"/>
      <c r="F248" s="29"/>
      <c r="G248" s="29"/>
      <c r="H248" s="51"/>
      <c r="J248" s="51"/>
    </row>
    <row r="249" spans="1:10" ht="6" customHeight="1">
      <c r="A249" s="157"/>
      <c r="B249" s="51"/>
      <c r="C249" s="47"/>
      <c r="D249" s="51"/>
      <c r="E249" s="51"/>
      <c r="F249" s="51"/>
      <c r="G249" s="51"/>
      <c r="H249" s="51"/>
      <c r="I249" s="51"/>
      <c r="J249" s="51"/>
    </row>
    <row r="250" spans="1:31" ht="15">
      <c r="A250" s="156"/>
      <c r="B250" s="46" t="s">
        <v>13</v>
      </c>
      <c r="C250" s="47" t="s">
        <v>261</v>
      </c>
      <c r="D250" s="29"/>
      <c r="E250" s="62" t="s">
        <v>30</v>
      </c>
      <c r="F250" s="61" t="s">
        <v>185</v>
      </c>
      <c r="G250" s="173" t="s">
        <v>29</v>
      </c>
      <c r="H250" s="173"/>
      <c r="I250" s="173"/>
      <c r="J250" s="173"/>
      <c r="K250" s="173"/>
      <c r="L250" s="173"/>
      <c r="M250" s="173"/>
      <c r="N250" s="173"/>
      <c r="AE250" s="112" t="str">
        <f>G250</f>
        <v>&lt;Enter&gt;</v>
      </c>
    </row>
    <row r="251" spans="1:10" ht="6" customHeight="1">
      <c r="A251" s="157"/>
      <c r="B251" s="51"/>
      <c r="C251" s="47"/>
      <c r="D251" s="51"/>
      <c r="E251" s="51"/>
      <c r="F251" s="61"/>
      <c r="G251" s="51"/>
      <c r="H251" s="51"/>
      <c r="I251" s="51"/>
      <c r="J251" s="51"/>
    </row>
    <row r="252" spans="1:31" ht="14.25">
      <c r="A252" s="157"/>
      <c r="B252" s="46" t="s">
        <v>15</v>
      </c>
      <c r="C252" s="47" t="s">
        <v>262</v>
      </c>
      <c r="D252" s="29"/>
      <c r="E252" s="62" t="s">
        <v>30</v>
      </c>
      <c r="F252" s="61" t="s">
        <v>185</v>
      </c>
      <c r="G252" s="173" t="s">
        <v>29</v>
      </c>
      <c r="H252" s="173"/>
      <c r="I252" s="173"/>
      <c r="J252" s="173"/>
      <c r="K252" s="173"/>
      <c r="L252" s="173"/>
      <c r="M252" s="173"/>
      <c r="N252" s="173"/>
      <c r="AE252" s="112" t="str">
        <f>G252</f>
        <v>&lt;Enter&gt;</v>
      </c>
    </row>
    <row r="253" spans="1:10" ht="14.25">
      <c r="A253" s="157"/>
      <c r="B253" s="51"/>
      <c r="C253" s="47"/>
      <c r="D253" s="51"/>
      <c r="E253" s="51"/>
      <c r="F253" s="51"/>
      <c r="G253" s="51"/>
      <c r="H253" s="51"/>
      <c r="I253" s="51"/>
      <c r="J253" s="51"/>
    </row>
    <row r="254" spans="1:35" ht="15">
      <c r="A254" s="156" t="s">
        <v>267</v>
      </c>
      <c r="C254" s="47" t="s">
        <v>453</v>
      </c>
      <c r="D254" s="29"/>
      <c r="E254" s="29"/>
      <c r="F254" s="29"/>
      <c r="G254" s="29"/>
      <c r="H254" s="51"/>
      <c r="J254" s="62" t="s">
        <v>30</v>
      </c>
      <c r="AI254" s="112">
        <f>K254</f>
        <v>0</v>
      </c>
    </row>
    <row r="255" spans="1:10" ht="6" customHeight="1">
      <c r="A255" s="157"/>
      <c r="B255" s="51"/>
      <c r="C255" s="47"/>
      <c r="D255" s="51"/>
      <c r="E255" s="51"/>
      <c r="F255" s="51"/>
      <c r="G255" s="51"/>
      <c r="H255" s="51"/>
      <c r="I255" s="51"/>
      <c r="J255" s="61"/>
    </row>
    <row r="256" spans="1:30" ht="14.25">
      <c r="A256" s="157"/>
      <c r="C256" s="51"/>
      <c r="D256" s="130" t="s">
        <v>185</v>
      </c>
      <c r="E256" s="173" t="s">
        <v>29</v>
      </c>
      <c r="F256" s="173"/>
      <c r="G256" s="173"/>
      <c r="H256" s="173"/>
      <c r="I256" s="173"/>
      <c r="J256" s="173"/>
      <c r="K256" s="173"/>
      <c r="L256" s="173"/>
      <c r="M256" s="173"/>
      <c r="N256" s="173"/>
      <c r="AD256" s="112" t="str">
        <f>E256</f>
        <v>&lt;Enter&gt;</v>
      </c>
    </row>
    <row r="257" spans="1:10" ht="14.25">
      <c r="A257" s="157"/>
      <c r="B257" s="51"/>
      <c r="C257" s="47"/>
      <c r="D257" s="51"/>
      <c r="E257" s="51"/>
      <c r="F257" s="51"/>
      <c r="G257" s="51"/>
      <c r="H257" s="51"/>
      <c r="I257" s="51"/>
      <c r="J257" s="61"/>
    </row>
    <row r="258" spans="1:35" ht="15">
      <c r="A258" s="156" t="s">
        <v>269</v>
      </c>
      <c r="C258" s="47" t="s">
        <v>454</v>
      </c>
      <c r="D258" s="29"/>
      <c r="E258" s="29"/>
      <c r="F258" s="29"/>
      <c r="G258" s="29"/>
      <c r="H258" s="51"/>
      <c r="J258" s="62" t="s">
        <v>30</v>
      </c>
      <c r="AI258" s="112">
        <f>K258</f>
        <v>0</v>
      </c>
    </row>
    <row r="259" spans="1:10" ht="6" customHeight="1">
      <c r="A259" s="157"/>
      <c r="B259" s="51"/>
      <c r="C259" s="47"/>
      <c r="D259" s="51"/>
      <c r="E259" s="51"/>
      <c r="F259" s="51"/>
      <c r="G259" s="51"/>
      <c r="H259" s="51"/>
      <c r="I259" s="51"/>
      <c r="J259" s="61"/>
    </row>
    <row r="260" spans="1:30" ht="14.25">
      <c r="A260" s="157"/>
      <c r="C260" s="51"/>
      <c r="D260" s="130" t="s">
        <v>185</v>
      </c>
      <c r="E260" s="173" t="s">
        <v>29</v>
      </c>
      <c r="F260" s="173"/>
      <c r="G260" s="173"/>
      <c r="H260" s="173"/>
      <c r="I260" s="173"/>
      <c r="J260" s="173"/>
      <c r="K260" s="173"/>
      <c r="L260" s="173"/>
      <c r="M260" s="173"/>
      <c r="N260" s="173"/>
      <c r="AD260" s="112" t="str">
        <f>E260</f>
        <v>&lt;Enter&gt;</v>
      </c>
    </row>
    <row r="261" spans="1:10" ht="14.25">
      <c r="A261" s="157"/>
      <c r="B261" s="51"/>
      <c r="C261" s="47"/>
      <c r="D261" s="51"/>
      <c r="E261" s="51"/>
      <c r="F261" s="51"/>
      <c r="G261" s="51"/>
      <c r="H261" s="51"/>
      <c r="I261" s="51"/>
      <c r="J261" s="61"/>
    </row>
    <row r="262" spans="1:35" ht="15">
      <c r="A262" s="156" t="s">
        <v>270</v>
      </c>
      <c r="B262" s="46" t="s">
        <v>13</v>
      </c>
      <c r="C262" s="47" t="s">
        <v>455</v>
      </c>
      <c r="D262" s="29"/>
      <c r="E262" s="29"/>
      <c r="F262" s="29"/>
      <c r="G262" s="29"/>
      <c r="H262" s="51"/>
      <c r="J262" s="62" t="s">
        <v>30</v>
      </c>
      <c r="AI262" s="112">
        <f>K262</f>
        <v>0</v>
      </c>
    </row>
    <row r="263" spans="1:10" ht="6" customHeight="1">
      <c r="A263" s="157"/>
      <c r="B263" s="51"/>
      <c r="C263" s="47"/>
      <c r="D263" s="51"/>
      <c r="E263" s="51"/>
      <c r="F263" s="51"/>
      <c r="G263" s="51"/>
      <c r="H263" s="51"/>
      <c r="I263" s="51"/>
      <c r="J263" s="51"/>
    </row>
    <row r="264" spans="1:30" ht="14.25">
      <c r="A264" s="157"/>
      <c r="C264" s="51"/>
      <c r="D264" s="130" t="s">
        <v>185</v>
      </c>
      <c r="E264" s="173" t="s">
        <v>29</v>
      </c>
      <c r="F264" s="173"/>
      <c r="G264" s="173"/>
      <c r="H264" s="173"/>
      <c r="I264" s="173"/>
      <c r="J264" s="173"/>
      <c r="K264" s="173"/>
      <c r="L264" s="173"/>
      <c r="M264" s="173"/>
      <c r="N264" s="173"/>
      <c r="AD264" s="112" t="str">
        <f>E264</f>
        <v>&lt;Enter&gt;</v>
      </c>
    </row>
    <row r="265" spans="1:10" ht="14.25">
      <c r="A265" s="157"/>
      <c r="B265" s="51"/>
      <c r="C265" s="47"/>
      <c r="D265" s="51"/>
      <c r="E265" s="51"/>
      <c r="F265" s="51"/>
      <c r="G265" s="51"/>
      <c r="H265" s="51"/>
      <c r="I265" s="51"/>
      <c r="J265" s="51"/>
    </row>
    <row r="266" spans="1:33" ht="14.25">
      <c r="A266" s="157"/>
      <c r="B266" s="46" t="s">
        <v>17</v>
      </c>
      <c r="C266" s="47" t="s">
        <v>456</v>
      </c>
      <c r="D266" s="51"/>
      <c r="E266" s="51"/>
      <c r="F266" s="51"/>
      <c r="G266" s="51"/>
      <c r="H266" s="51"/>
      <c r="I266" s="51"/>
      <c r="J266" s="51"/>
      <c r="AG266" s="112">
        <f>I266</f>
        <v>0</v>
      </c>
    </row>
    <row r="267" spans="1:10" ht="6" customHeight="1">
      <c r="A267" s="157"/>
      <c r="B267" s="51"/>
      <c r="C267" s="47"/>
      <c r="D267" s="51"/>
      <c r="E267" s="51"/>
      <c r="F267" s="51"/>
      <c r="G267" s="51"/>
      <c r="H267" s="51"/>
      <c r="I267" s="51"/>
      <c r="J267" s="51"/>
    </row>
    <row r="268" spans="1:39" ht="14.25">
      <c r="A268" s="158"/>
      <c r="C268" s="173" t="s">
        <v>29</v>
      </c>
      <c r="D268" s="173"/>
      <c r="E268" s="173"/>
      <c r="F268" s="173"/>
      <c r="G268" s="173"/>
      <c r="H268" s="173"/>
      <c r="I268" s="173"/>
      <c r="J268" s="173"/>
      <c r="K268" s="173"/>
      <c r="L268" s="173"/>
      <c r="M268" s="173"/>
      <c r="N268" s="173"/>
      <c r="AM268" s="123" t="str">
        <f>C268</f>
        <v>&lt;Enter&gt;</v>
      </c>
    </row>
    <row r="269" spans="1:10" ht="14.25">
      <c r="A269" s="157"/>
      <c r="B269" s="51"/>
      <c r="C269" s="47"/>
      <c r="D269" s="51"/>
      <c r="E269" s="51"/>
      <c r="F269" s="51"/>
      <c r="G269" s="51"/>
      <c r="H269" s="51"/>
      <c r="I269" s="51"/>
      <c r="J269" s="51"/>
    </row>
    <row r="270" spans="1:10" ht="14.25">
      <c r="A270" s="157"/>
      <c r="B270" s="51"/>
      <c r="C270" s="47"/>
      <c r="D270" s="51"/>
      <c r="E270" s="51"/>
      <c r="F270" s="51"/>
      <c r="G270" s="51"/>
      <c r="H270" s="51"/>
      <c r="I270" s="51"/>
      <c r="J270" s="51"/>
    </row>
    <row r="271" spans="1:14" ht="18">
      <c r="A271" s="159" t="s">
        <v>268</v>
      </c>
      <c r="B271" s="67"/>
      <c r="C271" s="71"/>
      <c r="D271" s="67"/>
      <c r="E271" s="67"/>
      <c r="F271" s="67"/>
      <c r="G271" s="67"/>
      <c r="H271" s="67"/>
      <c r="I271" s="67"/>
      <c r="J271" s="67"/>
      <c r="K271" s="67"/>
      <c r="L271" s="67"/>
      <c r="M271" s="67"/>
      <c r="N271" s="67"/>
    </row>
    <row r="272" spans="1:10" ht="14.25">
      <c r="A272" s="157"/>
      <c r="B272" s="51"/>
      <c r="C272" s="47"/>
      <c r="D272" s="51"/>
      <c r="E272" s="51"/>
      <c r="F272" s="51"/>
      <c r="G272" s="51"/>
      <c r="H272" s="51"/>
      <c r="I272" s="51"/>
      <c r="J272" s="51"/>
    </row>
    <row r="273" spans="1:35" ht="15">
      <c r="A273" s="156" t="s">
        <v>271</v>
      </c>
      <c r="B273" s="46" t="s">
        <v>13</v>
      </c>
      <c r="C273" s="47" t="s">
        <v>457</v>
      </c>
      <c r="D273" s="29"/>
      <c r="E273" s="29"/>
      <c r="F273" s="29"/>
      <c r="G273" s="29"/>
      <c r="H273" s="51"/>
      <c r="J273" s="62" t="s">
        <v>30</v>
      </c>
      <c r="AI273" s="112">
        <f>K273</f>
        <v>0</v>
      </c>
    </row>
    <row r="274" spans="1:10" ht="6" customHeight="1">
      <c r="A274" s="157"/>
      <c r="B274" s="51"/>
      <c r="C274" s="47"/>
      <c r="D274" s="51"/>
      <c r="E274" s="51"/>
      <c r="F274" s="51"/>
      <c r="G274" s="51"/>
      <c r="H274" s="51"/>
      <c r="I274" s="73"/>
      <c r="J274" s="61"/>
    </row>
    <row r="275" spans="1:30" ht="14.25">
      <c r="A275" s="157"/>
      <c r="C275" s="51"/>
      <c r="D275" s="130" t="s">
        <v>185</v>
      </c>
      <c r="E275" s="173" t="s">
        <v>29</v>
      </c>
      <c r="F275" s="173"/>
      <c r="G275" s="173"/>
      <c r="H275" s="173"/>
      <c r="I275" s="173"/>
      <c r="J275" s="173"/>
      <c r="K275" s="173"/>
      <c r="L275" s="173"/>
      <c r="M275" s="173"/>
      <c r="N275" s="173"/>
      <c r="AD275" s="112" t="str">
        <f>E275</f>
        <v>&lt;Enter&gt;</v>
      </c>
    </row>
    <row r="276" spans="1:10" ht="14.25">
      <c r="A276" s="157"/>
      <c r="B276" s="51"/>
      <c r="C276" s="47"/>
      <c r="D276" s="51"/>
      <c r="E276" s="51"/>
      <c r="F276" s="51"/>
      <c r="G276" s="51"/>
      <c r="H276" s="51"/>
      <c r="I276" s="73"/>
      <c r="J276" s="61"/>
    </row>
    <row r="277" spans="1:36" ht="14.25">
      <c r="A277" s="157"/>
      <c r="B277" s="46" t="s">
        <v>17</v>
      </c>
      <c r="C277" s="47" t="s">
        <v>458</v>
      </c>
      <c r="D277" s="29"/>
      <c r="E277" s="29"/>
      <c r="F277" s="29"/>
      <c r="G277" s="29"/>
      <c r="H277" s="51"/>
      <c r="I277" s="174" t="s">
        <v>30</v>
      </c>
      <c r="J277" s="174"/>
      <c r="K277" s="174"/>
      <c r="AJ277" s="112">
        <f>L277</f>
        <v>0</v>
      </c>
    </row>
    <row r="278" spans="1:10" ht="6" customHeight="1">
      <c r="A278" s="157"/>
      <c r="B278" s="51"/>
      <c r="C278" s="47"/>
      <c r="D278" s="51"/>
      <c r="E278" s="51"/>
      <c r="F278" s="51"/>
      <c r="G278" s="51"/>
      <c r="H278" s="51"/>
      <c r="I278" s="73"/>
      <c r="J278" s="61"/>
    </row>
    <row r="279" spans="1:30" ht="14.25">
      <c r="A279" s="157"/>
      <c r="C279" s="51"/>
      <c r="D279" s="130" t="s">
        <v>185</v>
      </c>
      <c r="E279" s="173" t="s">
        <v>29</v>
      </c>
      <c r="F279" s="173"/>
      <c r="G279" s="173"/>
      <c r="H279" s="173"/>
      <c r="I279" s="173"/>
      <c r="J279" s="173"/>
      <c r="K279" s="173"/>
      <c r="L279" s="173"/>
      <c r="M279" s="173"/>
      <c r="N279" s="173"/>
      <c r="AD279" s="112" t="str">
        <f>E279</f>
        <v>&lt;Enter&gt;</v>
      </c>
    </row>
    <row r="280" spans="1:10" ht="14.25">
      <c r="A280" s="157"/>
      <c r="B280" s="51"/>
      <c r="C280" s="47"/>
      <c r="D280" s="51"/>
      <c r="E280" s="51"/>
      <c r="F280" s="51"/>
      <c r="G280" s="51"/>
      <c r="H280" s="51"/>
      <c r="I280" s="73"/>
      <c r="J280" s="61"/>
    </row>
    <row r="281" spans="1:36" ht="14.25">
      <c r="A281" s="157"/>
      <c r="B281" s="46" t="s">
        <v>17</v>
      </c>
      <c r="C281" s="47" t="s">
        <v>459</v>
      </c>
      <c r="D281" s="29"/>
      <c r="E281" s="29"/>
      <c r="F281" s="29"/>
      <c r="G281" s="29"/>
      <c r="H281" s="51"/>
      <c r="I281" s="190" t="s">
        <v>30</v>
      </c>
      <c r="J281" s="191"/>
      <c r="K281" s="191"/>
      <c r="AJ281" s="112">
        <f>L281</f>
        <v>0</v>
      </c>
    </row>
    <row r="282" spans="1:10" ht="6" customHeight="1">
      <c r="A282" s="157"/>
      <c r="B282" s="51"/>
      <c r="C282" s="47"/>
      <c r="D282" s="51"/>
      <c r="E282" s="51"/>
      <c r="F282" s="51"/>
      <c r="G282" s="51"/>
      <c r="H282" s="51"/>
      <c r="I282" s="73"/>
      <c r="J282" s="61"/>
    </row>
    <row r="283" spans="1:30" ht="14.25">
      <c r="A283" s="157"/>
      <c r="C283" s="51"/>
      <c r="D283" s="130" t="s">
        <v>185</v>
      </c>
      <c r="E283" s="173" t="s">
        <v>29</v>
      </c>
      <c r="F283" s="173"/>
      <c r="G283" s="173"/>
      <c r="H283" s="173"/>
      <c r="I283" s="173"/>
      <c r="J283" s="173"/>
      <c r="K283" s="173"/>
      <c r="L283" s="173"/>
      <c r="M283" s="173"/>
      <c r="N283" s="173"/>
      <c r="AD283" s="112" t="str">
        <f>E283</f>
        <v>&lt;Enter&gt;</v>
      </c>
    </row>
    <row r="284" spans="1:10" ht="14.25">
      <c r="A284" s="157"/>
      <c r="B284" s="51"/>
      <c r="C284" s="47"/>
      <c r="D284" s="51"/>
      <c r="E284" s="51"/>
      <c r="F284" s="51"/>
      <c r="G284" s="51"/>
      <c r="H284" s="51"/>
      <c r="I284" s="73"/>
      <c r="J284" s="61"/>
    </row>
    <row r="285" spans="1:36" ht="14.25">
      <c r="A285" s="157"/>
      <c r="B285" s="46" t="s">
        <v>18</v>
      </c>
      <c r="C285" s="47" t="s">
        <v>460</v>
      </c>
      <c r="D285" s="29"/>
      <c r="E285" s="29"/>
      <c r="F285" s="29"/>
      <c r="G285" s="29"/>
      <c r="H285" s="51"/>
      <c r="I285" s="190" t="s">
        <v>30</v>
      </c>
      <c r="J285" s="191"/>
      <c r="K285" s="191"/>
      <c r="AJ285" s="112">
        <f>L285</f>
        <v>0</v>
      </c>
    </row>
    <row r="286" spans="1:10" ht="6" customHeight="1">
      <c r="A286" s="157"/>
      <c r="B286" s="51"/>
      <c r="C286" s="47"/>
      <c r="D286" s="51"/>
      <c r="E286" s="51"/>
      <c r="F286" s="51"/>
      <c r="G286" s="51"/>
      <c r="H286" s="51"/>
      <c r="I286" s="73"/>
      <c r="J286" s="61"/>
    </row>
    <row r="287" spans="1:30" ht="14.25">
      <c r="A287" s="157"/>
      <c r="C287" s="51"/>
      <c r="D287" s="130" t="s">
        <v>185</v>
      </c>
      <c r="E287" s="173" t="s">
        <v>29</v>
      </c>
      <c r="F287" s="173"/>
      <c r="G287" s="173"/>
      <c r="H287" s="173"/>
      <c r="I287" s="173"/>
      <c r="J287" s="173"/>
      <c r="K287" s="173"/>
      <c r="L287" s="173"/>
      <c r="M287" s="173"/>
      <c r="N287" s="173"/>
      <c r="AD287" s="112" t="str">
        <f>E287</f>
        <v>&lt;Enter&gt;</v>
      </c>
    </row>
    <row r="288" spans="1:10" ht="14.25">
      <c r="A288" s="157"/>
      <c r="B288" s="51"/>
      <c r="C288" s="47"/>
      <c r="D288" s="51"/>
      <c r="E288" s="51"/>
      <c r="F288" s="51"/>
      <c r="G288" s="51"/>
      <c r="H288" s="51"/>
      <c r="I288" s="73"/>
      <c r="J288" s="61"/>
    </row>
    <row r="289" spans="1:35" ht="14.25">
      <c r="A289" s="157"/>
      <c r="B289" s="46" t="s">
        <v>18</v>
      </c>
      <c r="C289" s="47" t="s">
        <v>461</v>
      </c>
      <c r="D289" s="29"/>
      <c r="E289" s="29"/>
      <c r="F289" s="29"/>
      <c r="G289" s="29"/>
      <c r="H289" s="51"/>
      <c r="I289" s="51"/>
      <c r="J289" s="62" t="s">
        <v>30</v>
      </c>
      <c r="AI289" s="112">
        <f>K289</f>
        <v>0</v>
      </c>
    </row>
    <row r="290" spans="1:10" ht="6" customHeight="1">
      <c r="A290" s="157"/>
      <c r="B290" s="51"/>
      <c r="C290" s="47"/>
      <c r="D290" s="51"/>
      <c r="E290" s="51"/>
      <c r="F290" s="51"/>
      <c r="G290" s="51"/>
      <c r="H290" s="51"/>
      <c r="I290" s="73"/>
      <c r="J290" s="61"/>
    </row>
    <row r="291" spans="1:30" ht="14.25">
      <c r="A291" s="157"/>
      <c r="C291" s="51"/>
      <c r="D291" s="130" t="s">
        <v>185</v>
      </c>
      <c r="E291" s="173" t="s">
        <v>29</v>
      </c>
      <c r="F291" s="173"/>
      <c r="G291" s="173"/>
      <c r="H291" s="173"/>
      <c r="I291" s="173"/>
      <c r="J291" s="173"/>
      <c r="K291" s="173"/>
      <c r="L291" s="173"/>
      <c r="M291" s="173"/>
      <c r="N291" s="173"/>
      <c r="AD291" s="112" t="str">
        <f>E291</f>
        <v>&lt;Enter&gt;</v>
      </c>
    </row>
    <row r="292" spans="1:10" ht="14.25">
      <c r="A292" s="157"/>
      <c r="B292" s="51"/>
      <c r="C292" s="47"/>
      <c r="D292" s="51"/>
      <c r="E292" s="51"/>
      <c r="F292" s="51"/>
      <c r="G292" s="51"/>
      <c r="H292" s="51"/>
      <c r="I292" s="73"/>
      <c r="J292" s="61"/>
    </row>
    <row r="293" spans="1:35" ht="14.25">
      <c r="A293" s="157"/>
      <c r="B293" s="59" t="s">
        <v>19</v>
      </c>
      <c r="C293" s="47" t="s">
        <v>462</v>
      </c>
      <c r="D293" s="29"/>
      <c r="E293" s="29"/>
      <c r="F293" s="29"/>
      <c r="G293" s="29"/>
      <c r="H293" s="51"/>
      <c r="I293" s="51"/>
      <c r="J293" s="62" t="s">
        <v>30</v>
      </c>
      <c r="AI293" s="112">
        <f>K293</f>
        <v>0</v>
      </c>
    </row>
    <row r="294" spans="1:10" ht="6" customHeight="1">
      <c r="A294" s="157"/>
      <c r="B294" s="51"/>
      <c r="C294" s="47"/>
      <c r="D294" s="51"/>
      <c r="E294" s="51"/>
      <c r="F294" s="51"/>
      <c r="G294" s="51"/>
      <c r="H294" s="51"/>
      <c r="I294" s="73"/>
      <c r="J294" s="61"/>
    </row>
    <row r="295" spans="1:30" ht="14.25">
      <c r="A295" s="157"/>
      <c r="C295" s="51"/>
      <c r="D295" s="130" t="s">
        <v>185</v>
      </c>
      <c r="E295" s="173" t="s">
        <v>29</v>
      </c>
      <c r="F295" s="173"/>
      <c r="G295" s="173"/>
      <c r="H295" s="173"/>
      <c r="I295" s="173"/>
      <c r="J295" s="173"/>
      <c r="K295" s="173"/>
      <c r="L295" s="173"/>
      <c r="M295" s="173"/>
      <c r="N295" s="173"/>
      <c r="AD295" s="112" t="str">
        <f>E295</f>
        <v>&lt;Enter&gt;</v>
      </c>
    </row>
    <row r="296" spans="1:10" ht="14.25">
      <c r="A296" s="157"/>
      <c r="B296" s="51"/>
      <c r="C296" s="47"/>
      <c r="D296" s="51"/>
      <c r="E296" s="51"/>
      <c r="F296" s="51"/>
      <c r="G296" s="51"/>
      <c r="H296" s="51"/>
      <c r="I296" s="73"/>
      <c r="J296" s="61"/>
    </row>
    <row r="297" spans="1:36" ht="14.25">
      <c r="A297" s="157"/>
      <c r="B297" s="46" t="s">
        <v>20</v>
      </c>
      <c r="C297" s="47" t="s">
        <v>459</v>
      </c>
      <c r="D297" s="29"/>
      <c r="E297" s="29"/>
      <c r="F297" s="29"/>
      <c r="G297" s="29"/>
      <c r="H297" s="51"/>
      <c r="I297" s="174" t="s">
        <v>30</v>
      </c>
      <c r="J297" s="174"/>
      <c r="AJ297" s="112">
        <f>L297</f>
        <v>0</v>
      </c>
    </row>
    <row r="298" spans="1:10" ht="6" customHeight="1">
      <c r="A298" s="157"/>
      <c r="B298" s="51"/>
      <c r="C298" s="47"/>
      <c r="D298" s="51"/>
      <c r="E298" s="51"/>
      <c r="F298" s="51"/>
      <c r="G298" s="51"/>
      <c r="H298" s="51"/>
      <c r="I298" s="73"/>
      <c r="J298" s="61"/>
    </row>
    <row r="299" spans="1:30" ht="14.25">
      <c r="A299" s="157"/>
      <c r="C299" s="51"/>
      <c r="D299" s="130" t="s">
        <v>185</v>
      </c>
      <c r="E299" s="173" t="s">
        <v>29</v>
      </c>
      <c r="F299" s="173"/>
      <c r="G299" s="173"/>
      <c r="H299" s="173"/>
      <c r="I299" s="173"/>
      <c r="J299" s="173"/>
      <c r="K299" s="173"/>
      <c r="L299" s="173"/>
      <c r="M299" s="173"/>
      <c r="N299" s="173"/>
      <c r="AD299" s="112" t="str">
        <f>E299</f>
        <v>&lt;Enter&gt;</v>
      </c>
    </row>
    <row r="300" spans="1:10" ht="14.25">
      <c r="A300" s="157"/>
      <c r="B300" s="51"/>
      <c r="C300" s="47"/>
      <c r="D300" s="51"/>
      <c r="E300" s="51"/>
      <c r="F300" s="51"/>
      <c r="G300" s="51"/>
      <c r="H300" s="51"/>
      <c r="I300" s="73"/>
      <c r="J300" s="61"/>
    </row>
    <row r="301" spans="1:35" ht="15">
      <c r="A301" s="156" t="s">
        <v>272</v>
      </c>
      <c r="C301" s="47" t="s">
        <v>463</v>
      </c>
      <c r="D301" s="29"/>
      <c r="E301" s="29"/>
      <c r="F301" s="29"/>
      <c r="G301" s="29"/>
      <c r="H301" s="51"/>
      <c r="J301" s="62" t="s">
        <v>30</v>
      </c>
      <c r="AI301" s="112">
        <f>K301</f>
        <v>0</v>
      </c>
    </row>
    <row r="302" spans="1:10" ht="6" customHeight="1">
      <c r="A302" s="157"/>
      <c r="B302" s="51"/>
      <c r="C302" s="47"/>
      <c r="D302" s="51"/>
      <c r="E302" s="51"/>
      <c r="F302" s="51"/>
      <c r="G302" s="51"/>
      <c r="H302" s="51"/>
      <c r="I302" s="73"/>
      <c r="J302" s="61"/>
    </row>
    <row r="303" spans="1:30" ht="14.25">
      <c r="A303" s="157"/>
      <c r="C303" s="51"/>
      <c r="D303" s="130" t="s">
        <v>185</v>
      </c>
      <c r="E303" s="173" t="s">
        <v>29</v>
      </c>
      <c r="F303" s="173"/>
      <c r="G303" s="173"/>
      <c r="H303" s="173"/>
      <c r="I303" s="173"/>
      <c r="J303" s="173"/>
      <c r="K303" s="173"/>
      <c r="L303" s="173"/>
      <c r="M303" s="173"/>
      <c r="N303" s="173"/>
      <c r="AD303" s="112" t="str">
        <f>E303</f>
        <v>&lt;Enter&gt;</v>
      </c>
    </row>
    <row r="304" spans="1:10" ht="14.25">
      <c r="A304" s="157"/>
      <c r="B304" s="51"/>
      <c r="C304" s="47"/>
      <c r="D304" s="51"/>
      <c r="E304" s="51"/>
      <c r="F304" s="51"/>
      <c r="G304" s="51"/>
      <c r="H304" s="51"/>
      <c r="I304" s="73"/>
      <c r="J304" s="61"/>
    </row>
    <row r="305" spans="1:35" ht="15">
      <c r="A305" s="156" t="s">
        <v>273</v>
      </c>
      <c r="C305" s="47" t="s">
        <v>464</v>
      </c>
      <c r="D305" s="29"/>
      <c r="E305" s="29"/>
      <c r="F305" s="29"/>
      <c r="G305" s="29"/>
      <c r="H305" s="51"/>
      <c r="I305" s="51"/>
      <c r="J305" s="62" t="s">
        <v>30</v>
      </c>
      <c r="AI305" s="112">
        <f>K305</f>
        <v>0</v>
      </c>
    </row>
    <row r="306" spans="1:10" ht="6" customHeight="1">
      <c r="A306" s="157"/>
      <c r="B306" s="51"/>
      <c r="C306" s="47"/>
      <c r="D306" s="51"/>
      <c r="E306" s="51"/>
      <c r="F306" s="51"/>
      <c r="G306" s="51"/>
      <c r="H306" s="51"/>
      <c r="I306" s="51"/>
      <c r="J306" s="51"/>
    </row>
    <row r="307" spans="1:30" ht="14.25">
      <c r="A307" s="157"/>
      <c r="C307" s="51"/>
      <c r="D307" s="130" t="s">
        <v>185</v>
      </c>
      <c r="E307" s="173" t="s">
        <v>29</v>
      </c>
      <c r="F307" s="173"/>
      <c r="G307" s="173"/>
      <c r="H307" s="173"/>
      <c r="I307" s="173"/>
      <c r="J307" s="173"/>
      <c r="K307" s="173"/>
      <c r="L307" s="173"/>
      <c r="M307" s="173"/>
      <c r="N307" s="173"/>
      <c r="AD307" s="112" t="str">
        <f>E307</f>
        <v>&lt;Enter&gt;</v>
      </c>
    </row>
    <row r="308" spans="1:10" ht="14.25">
      <c r="A308" s="157"/>
      <c r="B308" s="51"/>
      <c r="C308" s="47"/>
      <c r="D308" s="51"/>
      <c r="E308" s="51"/>
      <c r="F308" s="51"/>
      <c r="G308" s="51"/>
      <c r="H308" s="51"/>
      <c r="I308" s="51"/>
      <c r="J308" s="51"/>
    </row>
    <row r="309" spans="1:10" ht="15">
      <c r="A309" s="156" t="s">
        <v>274</v>
      </c>
      <c r="B309" s="46" t="s">
        <v>13</v>
      </c>
      <c r="C309" s="47" t="s">
        <v>465</v>
      </c>
      <c r="D309" s="51"/>
      <c r="E309" s="51"/>
      <c r="F309" s="51"/>
      <c r="G309" s="51"/>
      <c r="H309" s="51"/>
      <c r="I309" s="51"/>
      <c r="J309" s="51"/>
    </row>
    <row r="310" spans="1:10" ht="6" customHeight="1">
      <c r="A310" s="156"/>
      <c r="C310" s="47"/>
      <c r="D310" s="51"/>
      <c r="E310" s="51"/>
      <c r="F310" s="51"/>
      <c r="G310" s="51"/>
      <c r="H310" s="51"/>
      <c r="I310" s="51"/>
      <c r="J310" s="51"/>
    </row>
    <row r="311" spans="1:14" ht="22.5">
      <c r="A311" s="156"/>
      <c r="C311" s="175" t="s">
        <v>333</v>
      </c>
      <c r="D311" s="175"/>
      <c r="E311" s="175" t="s">
        <v>200</v>
      </c>
      <c r="F311" s="175"/>
      <c r="G311" s="175" t="s">
        <v>201</v>
      </c>
      <c r="H311" s="175"/>
      <c r="I311" s="92" t="s">
        <v>331</v>
      </c>
      <c r="J311" s="92" t="s">
        <v>332</v>
      </c>
      <c r="K311" s="175" t="s">
        <v>202</v>
      </c>
      <c r="L311" s="175"/>
      <c r="M311" s="175" t="s">
        <v>203</v>
      </c>
      <c r="N311" s="175"/>
    </row>
    <row r="312" spans="1:24" ht="15">
      <c r="A312" s="156"/>
      <c r="C312" s="176" t="s">
        <v>204</v>
      </c>
      <c r="D312" s="176"/>
      <c r="E312" s="176"/>
      <c r="F312" s="176"/>
      <c r="G312" s="176"/>
      <c r="H312" s="176"/>
      <c r="I312" s="93"/>
      <c r="J312" s="93"/>
      <c r="K312" s="176"/>
      <c r="L312" s="176"/>
      <c r="M312" s="176"/>
      <c r="N312" s="176"/>
      <c r="R312" s="112">
        <f aca="true" t="shared" si="22" ref="R312:R317">E312</f>
        <v>0</v>
      </c>
      <c r="S312" s="112">
        <f aca="true" t="shared" si="23" ref="S312:S317">G312</f>
        <v>0</v>
      </c>
      <c r="W312" s="112">
        <f aca="true" t="shared" si="24" ref="W312:W317">K312</f>
        <v>0</v>
      </c>
      <c r="X312" s="112">
        <f aca="true" t="shared" si="25" ref="X312:X317">M312</f>
        <v>0</v>
      </c>
    </row>
    <row r="313" spans="1:24" ht="15">
      <c r="A313" s="156"/>
      <c r="C313" s="174" t="s">
        <v>205</v>
      </c>
      <c r="D313" s="174"/>
      <c r="E313" s="174"/>
      <c r="F313" s="174"/>
      <c r="G313" s="174"/>
      <c r="H313" s="174"/>
      <c r="I313" s="84"/>
      <c r="J313" s="84"/>
      <c r="K313" s="174"/>
      <c r="L313" s="174"/>
      <c r="M313" s="174"/>
      <c r="N313" s="174"/>
      <c r="R313" s="112">
        <f t="shared" si="22"/>
        <v>0</v>
      </c>
      <c r="S313" s="112">
        <f t="shared" si="23"/>
        <v>0</v>
      </c>
      <c r="W313" s="112">
        <f t="shared" si="24"/>
        <v>0</v>
      </c>
      <c r="X313" s="112">
        <f t="shared" si="25"/>
        <v>0</v>
      </c>
    </row>
    <row r="314" spans="1:24" ht="15">
      <c r="A314" s="156"/>
      <c r="C314" s="174" t="s">
        <v>206</v>
      </c>
      <c r="D314" s="174"/>
      <c r="E314" s="174"/>
      <c r="F314" s="174"/>
      <c r="G314" s="174"/>
      <c r="H314" s="174"/>
      <c r="I314" s="84"/>
      <c r="J314" s="84"/>
      <c r="K314" s="174"/>
      <c r="L314" s="174"/>
      <c r="M314" s="174"/>
      <c r="N314" s="174"/>
      <c r="R314" s="112">
        <f t="shared" si="22"/>
        <v>0</v>
      </c>
      <c r="S314" s="112">
        <f t="shared" si="23"/>
        <v>0</v>
      </c>
      <c r="W314" s="112">
        <f t="shared" si="24"/>
        <v>0</v>
      </c>
      <c r="X314" s="112">
        <f t="shared" si="25"/>
        <v>0</v>
      </c>
    </row>
    <row r="315" spans="1:24" ht="15">
      <c r="A315" s="156"/>
      <c r="C315" s="174" t="s">
        <v>207</v>
      </c>
      <c r="D315" s="174"/>
      <c r="E315" s="174"/>
      <c r="F315" s="174"/>
      <c r="G315" s="174"/>
      <c r="H315" s="174"/>
      <c r="I315" s="84"/>
      <c r="J315" s="84"/>
      <c r="K315" s="174"/>
      <c r="L315" s="174"/>
      <c r="M315" s="174"/>
      <c r="N315" s="174"/>
      <c r="R315" s="112">
        <f t="shared" si="22"/>
        <v>0</v>
      </c>
      <c r="S315" s="112">
        <f t="shared" si="23"/>
        <v>0</v>
      </c>
      <c r="W315" s="112">
        <f t="shared" si="24"/>
        <v>0</v>
      </c>
      <c r="X315" s="112">
        <f t="shared" si="25"/>
        <v>0</v>
      </c>
    </row>
    <row r="316" spans="1:24" ht="15">
      <c r="A316" s="156"/>
      <c r="C316" s="174" t="s">
        <v>208</v>
      </c>
      <c r="D316" s="174"/>
      <c r="E316" s="174"/>
      <c r="F316" s="174"/>
      <c r="G316" s="174"/>
      <c r="H316" s="174"/>
      <c r="I316" s="84"/>
      <c r="J316" s="84"/>
      <c r="K316" s="174"/>
      <c r="L316" s="174"/>
      <c r="M316" s="174"/>
      <c r="N316" s="174"/>
      <c r="R316" s="112">
        <f t="shared" si="22"/>
        <v>0</v>
      </c>
      <c r="S316" s="112">
        <f t="shared" si="23"/>
        <v>0</v>
      </c>
      <c r="W316" s="112">
        <f t="shared" si="24"/>
        <v>0</v>
      </c>
      <c r="X316" s="112">
        <f t="shared" si="25"/>
        <v>0</v>
      </c>
    </row>
    <row r="317" spans="1:24" ht="15">
      <c r="A317" s="156"/>
      <c r="C317" s="174" t="s">
        <v>197</v>
      </c>
      <c r="D317" s="174"/>
      <c r="E317" s="174"/>
      <c r="F317" s="174"/>
      <c r="G317" s="174"/>
      <c r="H317" s="174"/>
      <c r="I317" s="84"/>
      <c r="J317" s="84"/>
      <c r="K317" s="174"/>
      <c r="L317" s="174"/>
      <c r="M317" s="174"/>
      <c r="N317" s="174"/>
      <c r="R317" s="112">
        <f t="shared" si="22"/>
        <v>0</v>
      </c>
      <c r="S317" s="112">
        <f t="shared" si="23"/>
        <v>0</v>
      </c>
      <c r="W317" s="112">
        <f t="shared" si="24"/>
        <v>0</v>
      </c>
      <c r="X317" s="112">
        <f t="shared" si="25"/>
        <v>0</v>
      </c>
    </row>
    <row r="318" spans="1:10" ht="15">
      <c r="A318" s="156"/>
      <c r="C318" s="47"/>
      <c r="D318" s="51"/>
      <c r="E318" s="51"/>
      <c r="F318" s="51"/>
      <c r="G318" s="51"/>
      <c r="H318" s="51"/>
      <c r="I318" s="51"/>
      <c r="J318" s="51"/>
    </row>
    <row r="319" spans="1:36" ht="14.25">
      <c r="A319" s="157"/>
      <c r="B319" s="59" t="s">
        <v>15</v>
      </c>
      <c r="C319" s="47" t="s">
        <v>466</v>
      </c>
      <c r="D319" s="51"/>
      <c r="E319" s="51"/>
      <c r="F319" s="51"/>
      <c r="G319" s="51"/>
      <c r="H319" s="51"/>
      <c r="I319" s="51"/>
      <c r="J319" s="48" t="s">
        <v>30</v>
      </c>
      <c r="AJ319" s="112">
        <f>L319</f>
        <v>0</v>
      </c>
    </row>
    <row r="320" spans="1:10" ht="6" customHeight="1">
      <c r="A320" s="157"/>
      <c r="B320" s="51"/>
      <c r="C320" s="47"/>
      <c r="D320" s="51"/>
      <c r="E320" s="51"/>
      <c r="F320" s="51"/>
      <c r="G320" s="51"/>
      <c r="H320" s="51"/>
      <c r="I320" s="51"/>
      <c r="J320" s="51"/>
    </row>
    <row r="321" spans="1:30" ht="14.25">
      <c r="A321" s="157"/>
      <c r="C321" s="51"/>
      <c r="D321" s="130" t="s">
        <v>185</v>
      </c>
      <c r="E321" s="173" t="s">
        <v>29</v>
      </c>
      <c r="F321" s="173"/>
      <c r="G321" s="173"/>
      <c r="H321" s="173"/>
      <c r="I321" s="173"/>
      <c r="J321" s="173"/>
      <c r="K321" s="173"/>
      <c r="L321" s="173"/>
      <c r="M321" s="173"/>
      <c r="N321" s="173"/>
      <c r="AD321" s="112" t="str">
        <f>E321</f>
        <v>&lt;Enter&gt;</v>
      </c>
    </row>
    <row r="322" spans="1:10" ht="14.25">
      <c r="A322" s="157"/>
      <c r="B322" s="51"/>
      <c r="C322" s="47"/>
      <c r="D322" s="51"/>
      <c r="E322" s="51"/>
      <c r="F322" s="51"/>
      <c r="G322" s="51"/>
      <c r="H322" s="51"/>
      <c r="I322" s="51"/>
      <c r="J322" s="51"/>
    </row>
    <row r="323" spans="1:35" ht="15">
      <c r="A323" s="156" t="s">
        <v>276</v>
      </c>
      <c r="C323" s="47" t="s">
        <v>467</v>
      </c>
      <c r="D323" s="51"/>
      <c r="E323" s="51"/>
      <c r="F323" s="51"/>
      <c r="G323" s="51"/>
      <c r="H323" s="51"/>
      <c r="I323" s="51"/>
      <c r="J323" s="51"/>
      <c r="AI323" s="112">
        <f>K323</f>
        <v>0</v>
      </c>
    </row>
    <row r="324" spans="1:10" ht="6" customHeight="1">
      <c r="A324" s="157"/>
      <c r="B324" s="51"/>
      <c r="C324" s="47"/>
      <c r="D324" s="51"/>
      <c r="E324" s="51"/>
      <c r="F324" s="51"/>
      <c r="G324" s="51"/>
      <c r="H324" s="51"/>
      <c r="I324" s="51"/>
      <c r="J324" s="51"/>
    </row>
    <row r="325" spans="1:39" ht="14.25">
      <c r="A325" s="158"/>
      <c r="C325" s="173" t="s">
        <v>29</v>
      </c>
      <c r="D325" s="173"/>
      <c r="E325" s="173"/>
      <c r="F325" s="173"/>
      <c r="G325" s="173"/>
      <c r="H325" s="173"/>
      <c r="I325" s="173"/>
      <c r="J325" s="173"/>
      <c r="K325" s="173"/>
      <c r="L325" s="173"/>
      <c r="M325" s="173"/>
      <c r="N325" s="173"/>
      <c r="AM325" s="123" t="str">
        <f>C325</f>
        <v>&lt;Enter&gt;</v>
      </c>
    </row>
    <row r="326" spans="1:10" ht="14.25">
      <c r="A326" s="157"/>
      <c r="B326" s="51"/>
      <c r="C326" s="47"/>
      <c r="D326" s="51"/>
      <c r="E326" s="51"/>
      <c r="F326" s="51"/>
      <c r="G326" s="51"/>
      <c r="H326" s="51"/>
      <c r="I326" s="51"/>
      <c r="J326" s="51"/>
    </row>
    <row r="327" spans="1:36" ht="15">
      <c r="A327" s="156" t="s">
        <v>277</v>
      </c>
      <c r="B327" s="59"/>
      <c r="C327" s="47" t="s">
        <v>468</v>
      </c>
      <c r="D327" s="51"/>
      <c r="E327" s="51"/>
      <c r="F327" s="51"/>
      <c r="G327" s="51"/>
      <c r="H327" s="51"/>
      <c r="I327" s="51"/>
      <c r="J327" s="62" t="s">
        <v>30</v>
      </c>
      <c r="AJ327" s="112">
        <f>L327</f>
        <v>0</v>
      </c>
    </row>
    <row r="328" spans="1:10" ht="14.25">
      <c r="A328" s="157"/>
      <c r="B328" s="51"/>
      <c r="C328" s="47" t="s">
        <v>275</v>
      </c>
      <c r="D328" s="51"/>
      <c r="E328" s="51"/>
      <c r="F328" s="51"/>
      <c r="G328" s="51"/>
      <c r="H328" s="51"/>
      <c r="I328" s="51"/>
      <c r="J328" s="51"/>
    </row>
    <row r="329" spans="1:10" ht="6" customHeight="1">
      <c r="A329" s="157"/>
      <c r="B329" s="51"/>
      <c r="C329" s="47"/>
      <c r="D329" s="51"/>
      <c r="E329" s="51"/>
      <c r="F329" s="51"/>
      <c r="G329" s="51"/>
      <c r="H329" s="51"/>
      <c r="I329" s="51"/>
      <c r="J329" s="51"/>
    </row>
    <row r="330" spans="1:30" ht="14.25">
      <c r="A330" s="157"/>
      <c r="C330" s="51"/>
      <c r="D330" s="130" t="s">
        <v>185</v>
      </c>
      <c r="E330" s="173" t="s">
        <v>29</v>
      </c>
      <c r="F330" s="173"/>
      <c r="G330" s="173"/>
      <c r="H330" s="173"/>
      <c r="I330" s="173"/>
      <c r="J330" s="173"/>
      <c r="K330" s="173"/>
      <c r="L330" s="173"/>
      <c r="M330" s="173"/>
      <c r="N330" s="173"/>
      <c r="AD330" s="112" t="str">
        <f>E330</f>
        <v>&lt;Enter&gt;</v>
      </c>
    </row>
    <row r="331" spans="1:10" ht="14.25">
      <c r="A331" s="157"/>
      <c r="B331" s="51"/>
      <c r="C331" s="47"/>
      <c r="D331" s="51"/>
      <c r="E331" s="51"/>
      <c r="F331" s="51"/>
      <c r="G331" s="51"/>
      <c r="H331" s="51"/>
      <c r="I331" s="51"/>
      <c r="J331" s="51"/>
    </row>
    <row r="332" spans="1:10" ht="15">
      <c r="A332" s="156" t="s">
        <v>278</v>
      </c>
      <c r="B332" s="51"/>
      <c r="C332" s="47" t="s">
        <v>469</v>
      </c>
      <c r="D332" s="51"/>
      <c r="E332" s="51"/>
      <c r="F332" s="51"/>
      <c r="G332" s="51"/>
      <c r="H332" s="51"/>
      <c r="I332" s="51"/>
      <c r="J332" s="51"/>
    </row>
    <row r="333" spans="1:10" ht="6" customHeight="1">
      <c r="A333" s="156"/>
      <c r="B333" s="51"/>
      <c r="C333" s="47"/>
      <c r="D333" s="51"/>
      <c r="E333" s="51"/>
      <c r="F333" s="51"/>
      <c r="G333" s="51"/>
      <c r="H333" s="51"/>
      <c r="I333" s="51"/>
      <c r="J333" s="51"/>
    </row>
    <row r="334" spans="1:14" ht="15">
      <c r="A334" s="156"/>
      <c r="B334" s="51"/>
      <c r="C334" s="175" t="s">
        <v>209</v>
      </c>
      <c r="D334" s="175"/>
      <c r="E334" s="175" t="s">
        <v>202</v>
      </c>
      <c r="F334" s="175"/>
      <c r="G334" s="175" t="s">
        <v>201</v>
      </c>
      <c r="H334" s="175"/>
      <c r="I334" s="92" t="s">
        <v>210</v>
      </c>
      <c r="J334" s="92" t="s">
        <v>211</v>
      </c>
      <c r="K334" s="175" t="s">
        <v>31</v>
      </c>
      <c r="L334" s="175"/>
      <c r="M334" s="175"/>
      <c r="N334" s="175"/>
    </row>
    <row r="335" spans="1:35" ht="15">
      <c r="A335" s="156"/>
      <c r="B335" s="51"/>
      <c r="C335" s="176"/>
      <c r="D335" s="176"/>
      <c r="E335" s="176"/>
      <c r="F335" s="176"/>
      <c r="G335" s="176"/>
      <c r="H335" s="176"/>
      <c r="I335" s="93"/>
      <c r="J335" s="93"/>
      <c r="K335" s="184"/>
      <c r="L335" s="192"/>
      <c r="M335" s="192"/>
      <c r="N335" s="185"/>
      <c r="R335" s="112">
        <f>C335</f>
        <v>0</v>
      </c>
      <c r="S335" s="112">
        <f>E335</f>
        <v>0</v>
      </c>
      <c r="V335" s="112">
        <f>G335</f>
        <v>0</v>
      </c>
      <c r="AI335" s="112">
        <f>K335</f>
        <v>0</v>
      </c>
    </row>
    <row r="336" spans="1:35" ht="15">
      <c r="A336" s="156"/>
      <c r="B336" s="51"/>
      <c r="C336" s="174"/>
      <c r="D336" s="174"/>
      <c r="E336" s="174"/>
      <c r="F336" s="174"/>
      <c r="G336" s="174"/>
      <c r="H336" s="174"/>
      <c r="I336" s="84"/>
      <c r="J336" s="84"/>
      <c r="K336" s="177"/>
      <c r="L336" s="178"/>
      <c r="M336" s="178"/>
      <c r="N336" s="179"/>
      <c r="R336" s="112">
        <f aca="true" t="shared" si="26" ref="R336:R364">C336</f>
        <v>0</v>
      </c>
      <c r="S336" s="112">
        <f aca="true" t="shared" si="27" ref="S336:S364">E336</f>
        <v>0</v>
      </c>
      <c r="V336" s="112">
        <f aca="true" t="shared" si="28" ref="V336:V364">G336</f>
        <v>0</v>
      </c>
      <c r="AI336" s="112">
        <f aca="true" t="shared" si="29" ref="AI336:AI364">K336</f>
        <v>0</v>
      </c>
    </row>
    <row r="337" spans="1:35" ht="15">
      <c r="A337" s="156"/>
      <c r="B337" s="51"/>
      <c r="C337" s="174"/>
      <c r="D337" s="174"/>
      <c r="E337" s="174"/>
      <c r="F337" s="174"/>
      <c r="G337" s="174"/>
      <c r="H337" s="174"/>
      <c r="I337" s="84"/>
      <c r="J337" s="84"/>
      <c r="K337" s="177"/>
      <c r="L337" s="178"/>
      <c r="M337" s="178"/>
      <c r="N337" s="179"/>
      <c r="R337" s="112">
        <f t="shared" si="26"/>
        <v>0</v>
      </c>
      <c r="S337" s="112">
        <f t="shared" si="27"/>
        <v>0</v>
      </c>
      <c r="V337" s="112">
        <f t="shared" si="28"/>
        <v>0</v>
      </c>
      <c r="AI337" s="112">
        <f t="shared" si="29"/>
        <v>0</v>
      </c>
    </row>
    <row r="338" spans="1:35" ht="15">
      <c r="A338" s="156"/>
      <c r="B338" s="51"/>
      <c r="C338" s="174"/>
      <c r="D338" s="174"/>
      <c r="E338" s="174"/>
      <c r="F338" s="174"/>
      <c r="G338" s="174"/>
      <c r="H338" s="174"/>
      <c r="I338" s="84"/>
      <c r="J338" s="84"/>
      <c r="K338" s="177"/>
      <c r="L338" s="178"/>
      <c r="M338" s="178"/>
      <c r="N338" s="179"/>
      <c r="R338" s="112">
        <f t="shared" si="26"/>
        <v>0</v>
      </c>
      <c r="S338" s="112">
        <f t="shared" si="27"/>
        <v>0</v>
      </c>
      <c r="V338" s="112">
        <f t="shared" si="28"/>
        <v>0</v>
      </c>
      <c r="AI338" s="112">
        <f t="shared" si="29"/>
        <v>0</v>
      </c>
    </row>
    <row r="339" spans="1:35" ht="15">
      <c r="A339" s="156"/>
      <c r="B339" s="51"/>
      <c r="C339" s="174"/>
      <c r="D339" s="174"/>
      <c r="E339" s="174"/>
      <c r="F339" s="174"/>
      <c r="G339" s="174"/>
      <c r="H339" s="174"/>
      <c r="I339" s="84"/>
      <c r="J339" s="84"/>
      <c r="K339" s="177"/>
      <c r="L339" s="178"/>
      <c r="M339" s="178"/>
      <c r="N339" s="179"/>
      <c r="R339" s="112">
        <f t="shared" si="26"/>
        <v>0</v>
      </c>
      <c r="S339" s="112">
        <f t="shared" si="27"/>
        <v>0</v>
      </c>
      <c r="V339" s="112">
        <f t="shared" si="28"/>
        <v>0</v>
      </c>
      <c r="AI339" s="112">
        <f t="shared" si="29"/>
        <v>0</v>
      </c>
    </row>
    <row r="340" spans="1:35" ht="15">
      <c r="A340" s="156"/>
      <c r="B340" s="51"/>
      <c r="C340" s="174"/>
      <c r="D340" s="174"/>
      <c r="E340" s="174"/>
      <c r="F340" s="174"/>
      <c r="G340" s="174"/>
      <c r="H340" s="174"/>
      <c r="I340" s="84"/>
      <c r="J340" s="84"/>
      <c r="K340" s="177"/>
      <c r="L340" s="178"/>
      <c r="M340" s="178"/>
      <c r="N340" s="179"/>
      <c r="R340" s="112">
        <f t="shared" si="26"/>
        <v>0</v>
      </c>
      <c r="S340" s="112">
        <f t="shared" si="27"/>
        <v>0</v>
      </c>
      <c r="V340" s="112">
        <f t="shared" si="28"/>
        <v>0</v>
      </c>
      <c r="AI340" s="112">
        <f t="shared" si="29"/>
        <v>0</v>
      </c>
    </row>
    <row r="341" spans="1:35" ht="15">
      <c r="A341" s="156"/>
      <c r="B341" s="51"/>
      <c r="C341" s="174"/>
      <c r="D341" s="174"/>
      <c r="E341" s="174"/>
      <c r="F341" s="174"/>
      <c r="G341" s="174"/>
      <c r="H341" s="174"/>
      <c r="I341" s="84"/>
      <c r="J341" s="84"/>
      <c r="K341" s="177"/>
      <c r="L341" s="178"/>
      <c r="M341" s="178"/>
      <c r="N341" s="179"/>
      <c r="R341" s="112">
        <f t="shared" si="26"/>
        <v>0</v>
      </c>
      <c r="S341" s="112">
        <f t="shared" si="27"/>
        <v>0</v>
      </c>
      <c r="V341" s="112">
        <f t="shared" si="28"/>
        <v>0</v>
      </c>
      <c r="AI341" s="112">
        <f t="shared" si="29"/>
        <v>0</v>
      </c>
    </row>
    <row r="342" spans="1:35" ht="15">
      <c r="A342" s="156"/>
      <c r="B342" s="51"/>
      <c r="C342" s="174"/>
      <c r="D342" s="174"/>
      <c r="E342" s="174"/>
      <c r="F342" s="174"/>
      <c r="G342" s="174"/>
      <c r="H342" s="174"/>
      <c r="I342" s="84"/>
      <c r="J342" s="84"/>
      <c r="K342" s="177"/>
      <c r="L342" s="178"/>
      <c r="M342" s="178"/>
      <c r="N342" s="179"/>
      <c r="R342" s="112">
        <f t="shared" si="26"/>
        <v>0</v>
      </c>
      <c r="S342" s="112">
        <f t="shared" si="27"/>
        <v>0</v>
      </c>
      <c r="V342" s="112">
        <f t="shared" si="28"/>
        <v>0</v>
      </c>
      <c r="AI342" s="112">
        <f t="shared" si="29"/>
        <v>0</v>
      </c>
    </row>
    <row r="343" spans="1:35" ht="15">
      <c r="A343" s="156"/>
      <c r="B343" s="51"/>
      <c r="C343" s="174"/>
      <c r="D343" s="174"/>
      <c r="E343" s="174"/>
      <c r="F343" s="174"/>
      <c r="G343" s="174"/>
      <c r="H343" s="174"/>
      <c r="I343" s="84"/>
      <c r="J343" s="84"/>
      <c r="K343" s="177"/>
      <c r="L343" s="178"/>
      <c r="M343" s="178"/>
      <c r="N343" s="179"/>
      <c r="R343" s="112">
        <f t="shared" si="26"/>
        <v>0</v>
      </c>
      <c r="S343" s="112">
        <f t="shared" si="27"/>
        <v>0</v>
      </c>
      <c r="V343" s="112">
        <f t="shared" si="28"/>
        <v>0</v>
      </c>
      <c r="AI343" s="112">
        <f t="shared" si="29"/>
        <v>0</v>
      </c>
    </row>
    <row r="344" spans="1:35" ht="15">
      <c r="A344" s="156"/>
      <c r="B344" s="51"/>
      <c r="C344" s="174"/>
      <c r="D344" s="174"/>
      <c r="E344" s="174"/>
      <c r="F344" s="174"/>
      <c r="G344" s="174"/>
      <c r="H344" s="174"/>
      <c r="I344" s="84"/>
      <c r="J344" s="84"/>
      <c r="K344" s="177"/>
      <c r="L344" s="178"/>
      <c r="M344" s="178"/>
      <c r="N344" s="179"/>
      <c r="R344" s="112">
        <f t="shared" si="26"/>
        <v>0</v>
      </c>
      <c r="S344" s="112">
        <f t="shared" si="27"/>
        <v>0</v>
      </c>
      <c r="V344" s="112">
        <f t="shared" si="28"/>
        <v>0</v>
      </c>
      <c r="AI344" s="112">
        <f t="shared" si="29"/>
        <v>0</v>
      </c>
    </row>
    <row r="345" spans="1:35" ht="15">
      <c r="A345" s="156"/>
      <c r="B345" s="51"/>
      <c r="C345" s="174"/>
      <c r="D345" s="174"/>
      <c r="E345" s="174"/>
      <c r="F345" s="174"/>
      <c r="G345" s="174"/>
      <c r="H345" s="174"/>
      <c r="I345" s="84"/>
      <c r="J345" s="84"/>
      <c r="K345" s="177"/>
      <c r="L345" s="178"/>
      <c r="M345" s="178"/>
      <c r="N345" s="179"/>
      <c r="R345" s="112">
        <f t="shared" si="26"/>
        <v>0</v>
      </c>
      <c r="S345" s="112">
        <f t="shared" si="27"/>
        <v>0</v>
      </c>
      <c r="V345" s="112">
        <f t="shared" si="28"/>
        <v>0</v>
      </c>
      <c r="AI345" s="112">
        <f t="shared" si="29"/>
        <v>0</v>
      </c>
    </row>
    <row r="346" spans="1:35" ht="15">
      <c r="A346" s="156"/>
      <c r="B346" s="51"/>
      <c r="C346" s="174"/>
      <c r="D346" s="174"/>
      <c r="E346" s="174"/>
      <c r="F346" s="174"/>
      <c r="G346" s="174"/>
      <c r="H346" s="174"/>
      <c r="I346" s="84"/>
      <c r="J346" s="84"/>
      <c r="K346" s="177"/>
      <c r="L346" s="178"/>
      <c r="M346" s="178"/>
      <c r="N346" s="179"/>
      <c r="R346" s="112">
        <f t="shared" si="26"/>
        <v>0</v>
      </c>
      <c r="S346" s="112">
        <f t="shared" si="27"/>
        <v>0</v>
      </c>
      <c r="V346" s="112">
        <f t="shared" si="28"/>
        <v>0</v>
      </c>
      <c r="AI346" s="112">
        <f t="shared" si="29"/>
        <v>0</v>
      </c>
    </row>
    <row r="347" spans="1:35" ht="15">
      <c r="A347" s="156"/>
      <c r="B347" s="51"/>
      <c r="C347" s="174"/>
      <c r="D347" s="174"/>
      <c r="E347" s="174"/>
      <c r="F347" s="174"/>
      <c r="G347" s="174"/>
      <c r="H347" s="174"/>
      <c r="I347" s="84"/>
      <c r="J347" s="84"/>
      <c r="K347" s="177"/>
      <c r="L347" s="178"/>
      <c r="M347" s="178"/>
      <c r="N347" s="179"/>
      <c r="R347" s="112">
        <f t="shared" si="26"/>
        <v>0</v>
      </c>
      <c r="S347" s="112">
        <f t="shared" si="27"/>
        <v>0</v>
      </c>
      <c r="V347" s="112">
        <f t="shared" si="28"/>
        <v>0</v>
      </c>
      <c r="AI347" s="112">
        <f t="shared" si="29"/>
        <v>0</v>
      </c>
    </row>
    <row r="348" spans="1:35" ht="15">
      <c r="A348" s="156"/>
      <c r="B348" s="51"/>
      <c r="C348" s="174"/>
      <c r="D348" s="174"/>
      <c r="E348" s="174"/>
      <c r="F348" s="174"/>
      <c r="G348" s="174"/>
      <c r="H348" s="174"/>
      <c r="I348" s="84"/>
      <c r="J348" s="84"/>
      <c r="K348" s="177"/>
      <c r="L348" s="178"/>
      <c r="M348" s="178"/>
      <c r="N348" s="179"/>
      <c r="R348" s="112">
        <f t="shared" si="26"/>
        <v>0</v>
      </c>
      <c r="S348" s="112">
        <f t="shared" si="27"/>
        <v>0</v>
      </c>
      <c r="V348" s="112">
        <f t="shared" si="28"/>
        <v>0</v>
      </c>
      <c r="AI348" s="112">
        <f t="shared" si="29"/>
        <v>0</v>
      </c>
    </row>
    <row r="349" spans="1:35" ht="15">
      <c r="A349" s="156"/>
      <c r="B349" s="51"/>
      <c r="C349" s="174"/>
      <c r="D349" s="174"/>
      <c r="E349" s="174"/>
      <c r="F349" s="174"/>
      <c r="G349" s="174"/>
      <c r="H349" s="174"/>
      <c r="I349" s="84"/>
      <c r="J349" s="84"/>
      <c r="K349" s="177"/>
      <c r="L349" s="178"/>
      <c r="M349" s="178"/>
      <c r="N349" s="179"/>
      <c r="R349" s="112">
        <f t="shared" si="26"/>
        <v>0</v>
      </c>
      <c r="S349" s="112">
        <f t="shared" si="27"/>
        <v>0</v>
      </c>
      <c r="V349" s="112">
        <f t="shared" si="28"/>
        <v>0</v>
      </c>
      <c r="AI349" s="112">
        <f t="shared" si="29"/>
        <v>0</v>
      </c>
    </row>
    <row r="350" spans="1:35" ht="15">
      <c r="A350" s="156"/>
      <c r="B350" s="51"/>
      <c r="C350" s="174"/>
      <c r="D350" s="174"/>
      <c r="E350" s="174"/>
      <c r="F350" s="174"/>
      <c r="G350" s="174"/>
      <c r="H350" s="174"/>
      <c r="I350" s="84"/>
      <c r="J350" s="84"/>
      <c r="K350" s="177"/>
      <c r="L350" s="178"/>
      <c r="M350" s="178"/>
      <c r="N350" s="179"/>
      <c r="R350" s="112">
        <f t="shared" si="26"/>
        <v>0</v>
      </c>
      <c r="S350" s="112">
        <f t="shared" si="27"/>
        <v>0</v>
      </c>
      <c r="V350" s="112">
        <f t="shared" si="28"/>
        <v>0</v>
      </c>
      <c r="AI350" s="112">
        <f t="shared" si="29"/>
        <v>0</v>
      </c>
    </row>
    <row r="351" spans="1:35" ht="15">
      <c r="A351" s="156"/>
      <c r="B351" s="51"/>
      <c r="C351" s="174"/>
      <c r="D351" s="174"/>
      <c r="E351" s="174"/>
      <c r="F351" s="174"/>
      <c r="G351" s="174"/>
      <c r="H351" s="174"/>
      <c r="I351" s="84"/>
      <c r="J351" s="84"/>
      <c r="K351" s="177"/>
      <c r="L351" s="178"/>
      <c r="M351" s="178"/>
      <c r="N351" s="179"/>
      <c r="R351" s="112">
        <f t="shared" si="26"/>
        <v>0</v>
      </c>
      <c r="S351" s="112">
        <f t="shared" si="27"/>
        <v>0</v>
      </c>
      <c r="V351" s="112">
        <f t="shared" si="28"/>
        <v>0</v>
      </c>
      <c r="AI351" s="112">
        <f t="shared" si="29"/>
        <v>0</v>
      </c>
    </row>
    <row r="352" spans="1:35" ht="15">
      <c r="A352" s="156"/>
      <c r="B352" s="51"/>
      <c r="C352" s="174"/>
      <c r="D352" s="174"/>
      <c r="E352" s="174"/>
      <c r="F352" s="174"/>
      <c r="G352" s="174"/>
      <c r="H352" s="174"/>
      <c r="I352" s="84"/>
      <c r="J352" s="84"/>
      <c r="K352" s="177"/>
      <c r="L352" s="178"/>
      <c r="M352" s="178"/>
      <c r="N352" s="179"/>
      <c r="R352" s="112">
        <f t="shared" si="26"/>
        <v>0</v>
      </c>
      <c r="S352" s="112">
        <f t="shared" si="27"/>
        <v>0</v>
      </c>
      <c r="V352" s="112">
        <f t="shared" si="28"/>
        <v>0</v>
      </c>
      <c r="AI352" s="112">
        <f t="shared" si="29"/>
        <v>0</v>
      </c>
    </row>
    <row r="353" spans="1:35" ht="15">
      <c r="A353" s="156"/>
      <c r="B353" s="51"/>
      <c r="C353" s="174"/>
      <c r="D353" s="174"/>
      <c r="E353" s="174"/>
      <c r="F353" s="174"/>
      <c r="G353" s="174"/>
      <c r="H353" s="174"/>
      <c r="I353" s="84"/>
      <c r="J353" s="84"/>
      <c r="K353" s="177"/>
      <c r="L353" s="178"/>
      <c r="M353" s="178"/>
      <c r="N353" s="179"/>
      <c r="R353" s="112">
        <f t="shared" si="26"/>
        <v>0</v>
      </c>
      <c r="S353" s="112">
        <f t="shared" si="27"/>
        <v>0</v>
      </c>
      <c r="V353" s="112">
        <f t="shared" si="28"/>
        <v>0</v>
      </c>
      <c r="AI353" s="112">
        <f t="shared" si="29"/>
        <v>0</v>
      </c>
    </row>
    <row r="354" spans="1:35" ht="15">
      <c r="A354" s="156"/>
      <c r="B354" s="51"/>
      <c r="C354" s="174"/>
      <c r="D354" s="174"/>
      <c r="E354" s="174"/>
      <c r="F354" s="174"/>
      <c r="G354" s="174"/>
      <c r="H354" s="174"/>
      <c r="I354" s="84"/>
      <c r="J354" s="84"/>
      <c r="K354" s="177"/>
      <c r="L354" s="178"/>
      <c r="M354" s="178"/>
      <c r="N354" s="179"/>
      <c r="R354" s="112">
        <f t="shared" si="26"/>
        <v>0</v>
      </c>
      <c r="S354" s="112">
        <f t="shared" si="27"/>
        <v>0</v>
      </c>
      <c r="V354" s="112">
        <f t="shared" si="28"/>
        <v>0</v>
      </c>
      <c r="AI354" s="112">
        <f t="shared" si="29"/>
        <v>0</v>
      </c>
    </row>
    <row r="355" spans="1:35" ht="15">
      <c r="A355" s="156"/>
      <c r="B355" s="51"/>
      <c r="C355" s="174"/>
      <c r="D355" s="174"/>
      <c r="E355" s="174"/>
      <c r="F355" s="174"/>
      <c r="G355" s="174"/>
      <c r="H355" s="174"/>
      <c r="I355" s="84"/>
      <c r="J355" s="84"/>
      <c r="K355" s="177"/>
      <c r="L355" s="178"/>
      <c r="M355" s="178"/>
      <c r="N355" s="179"/>
      <c r="R355" s="112">
        <f t="shared" si="26"/>
        <v>0</v>
      </c>
      <c r="S355" s="112">
        <f t="shared" si="27"/>
        <v>0</v>
      </c>
      <c r="V355" s="112">
        <f t="shared" si="28"/>
        <v>0</v>
      </c>
      <c r="AI355" s="112">
        <f t="shared" si="29"/>
        <v>0</v>
      </c>
    </row>
    <row r="356" spans="1:35" ht="15">
      <c r="A356" s="156"/>
      <c r="B356" s="51"/>
      <c r="C356" s="174"/>
      <c r="D356" s="174"/>
      <c r="E356" s="174"/>
      <c r="F356" s="174"/>
      <c r="G356" s="174"/>
      <c r="H356" s="174"/>
      <c r="I356" s="84"/>
      <c r="J356" s="84"/>
      <c r="K356" s="177"/>
      <c r="L356" s="178"/>
      <c r="M356" s="178"/>
      <c r="N356" s="179"/>
      <c r="R356" s="112">
        <f t="shared" si="26"/>
        <v>0</v>
      </c>
      <c r="S356" s="112">
        <f t="shared" si="27"/>
        <v>0</v>
      </c>
      <c r="V356" s="112">
        <f t="shared" si="28"/>
        <v>0</v>
      </c>
      <c r="AI356" s="112">
        <f t="shared" si="29"/>
        <v>0</v>
      </c>
    </row>
    <row r="357" spans="1:35" ht="15">
      <c r="A357" s="156"/>
      <c r="B357" s="51"/>
      <c r="C357" s="174"/>
      <c r="D357" s="174"/>
      <c r="E357" s="174"/>
      <c r="F357" s="174"/>
      <c r="G357" s="174"/>
      <c r="H357" s="174"/>
      <c r="I357" s="84"/>
      <c r="J357" s="84"/>
      <c r="K357" s="177"/>
      <c r="L357" s="178"/>
      <c r="M357" s="178"/>
      <c r="N357" s="179"/>
      <c r="R357" s="112">
        <f t="shared" si="26"/>
        <v>0</v>
      </c>
      <c r="S357" s="112">
        <f t="shared" si="27"/>
        <v>0</v>
      </c>
      <c r="V357" s="112">
        <f t="shared" si="28"/>
        <v>0</v>
      </c>
      <c r="AI357" s="112">
        <f t="shared" si="29"/>
        <v>0</v>
      </c>
    </row>
    <row r="358" spans="1:35" ht="15">
      <c r="A358" s="156"/>
      <c r="B358" s="51"/>
      <c r="C358" s="174"/>
      <c r="D358" s="174"/>
      <c r="E358" s="174"/>
      <c r="F358" s="174"/>
      <c r="G358" s="174"/>
      <c r="H358" s="174"/>
      <c r="I358" s="84"/>
      <c r="J358" s="84"/>
      <c r="K358" s="177"/>
      <c r="L358" s="178"/>
      <c r="M358" s="178"/>
      <c r="N358" s="179"/>
      <c r="R358" s="112">
        <f t="shared" si="26"/>
        <v>0</v>
      </c>
      <c r="S358" s="112">
        <f t="shared" si="27"/>
        <v>0</v>
      </c>
      <c r="V358" s="112">
        <f t="shared" si="28"/>
        <v>0</v>
      </c>
      <c r="AI358" s="112">
        <f t="shared" si="29"/>
        <v>0</v>
      </c>
    </row>
    <row r="359" spans="1:35" ht="15">
      <c r="A359" s="156"/>
      <c r="B359" s="51"/>
      <c r="C359" s="174"/>
      <c r="D359" s="174"/>
      <c r="E359" s="174"/>
      <c r="F359" s="174"/>
      <c r="G359" s="174"/>
      <c r="H359" s="174"/>
      <c r="I359" s="84"/>
      <c r="J359" s="84"/>
      <c r="K359" s="177"/>
      <c r="L359" s="178"/>
      <c r="M359" s="178"/>
      <c r="N359" s="179"/>
      <c r="R359" s="112">
        <f t="shared" si="26"/>
        <v>0</v>
      </c>
      <c r="S359" s="112">
        <f t="shared" si="27"/>
        <v>0</v>
      </c>
      <c r="V359" s="112">
        <f t="shared" si="28"/>
        <v>0</v>
      </c>
      <c r="AI359" s="112">
        <f t="shared" si="29"/>
        <v>0</v>
      </c>
    </row>
    <row r="360" spans="1:35" ht="15">
      <c r="A360" s="156"/>
      <c r="B360" s="51"/>
      <c r="C360" s="174"/>
      <c r="D360" s="174"/>
      <c r="E360" s="174"/>
      <c r="F360" s="174"/>
      <c r="G360" s="174"/>
      <c r="H360" s="174"/>
      <c r="I360" s="84"/>
      <c r="J360" s="84"/>
      <c r="K360" s="177"/>
      <c r="L360" s="178"/>
      <c r="M360" s="178"/>
      <c r="N360" s="179"/>
      <c r="R360" s="112">
        <f t="shared" si="26"/>
        <v>0</v>
      </c>
      <c r="S360" s="112">
        <f t="shared" si="27"/>
        <v>0</v>
      </c>
      <c r="V360" s="112">
        <f t="shared" si="28"/>
        <v>0</v>
      </c>
      <c r="AI360" s="112">
        <f t="shared" si="29"/>
        <v>0</v>
      </c>
    </row>
    <row r="361" spans="1:35" ht="15">
      <c r="A361" s="156"/>
      <c r="B361" s="51"/>
      <c r="C361" s="174"/>
      <c r="D361" s="174"/>
      <c r="E361" s="174"/>
      <c r="F361" s="174"/>
      <c r="G361" s="174"/>
      <c r="H361" s="174"/>
      <c r="I361" s="84"/>
      <c r="J361" s="84"/>
      <c r="K361" s="177"/>
      <c r="L361" s="178"/>
      <c r="M361" s="178"/>
      <c r="N361" s="179"/>
      <c r="R361" s="112">
        <f t="shared" si="26"/>
        <v>0</v>
      </c>
      <c r="S361" s="112">
        <f t="shared" si="27"/>
        <v>0</v>
      </c>
      <c r="V361" s="112">
        <f t="shared" si="28"/>
        <v>0</v>
      </c>
      <c r="AI361" s="112">
        <f t="shared" si="29"/>
        <v>0</v>
      </c>
    </row>
    <row r="362" spans="1:35" ht="15">
      <c r="A362" s="156"/>
      <c r="B362" s="51"/>
      <c r="C362" s="174"/>
      <c r="D362" s="174"/>
      <c r="E362" s="174"/>
      <c r="F362" s="174"/>
      <c r="G362" s="174"/>
      <c r="H362" s="174"/>
      <c r="I362" s="84"/>
      <c r="J362" s="84"/>
      <c r="K362" s="177"/>
      <c r="L362" s="178"/>
      <c r="M362" s="178"/>
      <c r="N362" s="179"/>
      <c r="R362" s="112">
        <f t="shared" si="26"/>
        <v>0</v>
      </c>
      <c r="S362" s="112">
        <f t="shared" si="27"/>
        <v>0</v>
      </c>
      <c r="V362" s="112">
        <f t="shared" si="28"/>
        <v>0</v>
      </c>
      <c r="AI362" s="112">
        <f t="shared" si="29"/>
        <v>0</v>
      </c>
    </row>
    <row r="363" spans="1:35" ht="15">
      <c r="A363" s="156"/>
      <c r="B363" s="51"/>
      <c r="C363" s="174"/>
      <c r="D363" s="174"/>
      <c r="E363" s="174"/>
      <c r="F363" s="174"/>
      <c r="G363" s="174"/>
      <c r="H363" s="174"/>
      <c r="I363" s="84"/>
      <c r="J363" s="84"/>
      <c r="K363" s="177"/>
      <c r="L363" s="178"/>
      <c r="M363" s="178"/>
      <c r="N363" s="179"/>
      <c r="R363" s="112">
        <f t="shared" si="26"/>
        <v>0</v>
      </c>
      <c r="S363" s="112">
        <f t="shared" si="27"/>
        <v>0</v>
      </c>
      <c r="V363" s="112">
        <f t="shared" si="28"/>
        <v>0</v>
      </c>
      <c r="AI363" s="112">
        <f t="shared" si="29"/>
        <v>0</v>
      </c>
    </row>
    <row r="364" spans="1:35" ht="15">
      <c r="A364" s="156"/>
      <c r="B364" s="51"/>
      <c r="C364" s="174"/>
      <c r="D364" s="174"/>
      <c r="E364" s="174"/>
      <c r="F364" s="174"/>
      <c r="G364" s="174"/>
      <c r="H364" s="174"/>
      <c r="I364" s="84"/>
      <c r="J364" s="84"/>
      <c r="K364" s="177"/>
      <c r="L364" s="178"/>
      <c r="M364" s="178"/>
      <c r="N364" s="179"/>
      <c r="R364" s="112">
        <f t="shared" si="26"/>
        <v>0</v>
      </c>
      <c r="S364" s="112">
        <f t="shared" si="27"/>
        <v>0</v>
      </c>
      <c r="V364" s="112">
        <f t="shared" si="28"/>
        <v>0</v>
      </c>
      <c r="AI364" s="112">
        <f t="shared" si="29"/>
        <v>0</v>
      </c>
    </row>
    <row r="365" spans="1:10" ht="14.25">
      <c r="A365" s="157"/>
      <c r="B365" s="51"/>
      <c r="C365" s="47"/>
      <c r="D365" s="51"/>
      <c r="E365" s="51"/>
      <c r="F365" s="51"/>
      <c r="G365" s="51"/>
      <c r="H365" s="51"/>
      <c r="I365" s="51"/>
      <c r="J365" s="51"/>
    </row>
    <row r="366" spans="1:35" ht="15">
      <c r="A366" s="156" t="s">
        <v>545</v>
      </c>
      <c r="B366" s="59" t="s">
        <v>13</v>
      </c>
      <c r="C366" s="47" t="s">
        <v>470</v>
      </c>
      <c r="D366" s="51"/>
      <c r="E366" s="51"/>
      <c r="F366" s="51"/>
      <c r="G366" s="51"/>
      <c r="H366" s="51"/>
      <c r="J366" s="62" t="s">
        <v>30</v>
      </c>
      <c r="AI366" s="112">
        <f>K366</f>
        <v>0</v>
      </c>
    </row>
    <row r="367" spans="1:10" ht="6" customHeight="1">
      <c r="A367" s="157"/>
      <c r="B367" s="51"/>
      <c r="C367" s="47"/>
      <c r="D367" s="51"/>
      <c r="E367" s="51"/>
      <c r="F367" s="51"/>
      <c r="G367" s="51"/>
      <c r="H367" s="51"/>
      <c r="I367" s="51"/>
      <c r="J367" s="51"/>
    </row>
    <row r="368" spans="1:30" ht="14.25">
      <c r="A368" s="157"/>
      <c r="C368" s="51"/>
      <c r="D368" s="130" t="s">
        <v>212</v>
      </c>
      <c r="E368" s="173" t="s">
        <v>29</v>
      </c>
      <c r="F368" s="173"/>
      <c r="G368" s="173"/>
      <c r="H368" s="173"/>
      <c r="I368" s="173"/>
      <c r="J368" s="173"/>
      <c r="K368" s="173"/>
      <c r="L368" s="173"/>
      <c r="M368" s="173"/>
      <c r="N368" s="173"/>
      <c r="AD368" s="112" t="str">
        <f>E368</f>
        <v>&lt;Enter&gt;</v>
      </c>
    </row>
    <row r="369" spans="1:10" ht="14.25">
      <c r="A369" s="157"/>
      <c r="B369" s="51"/>
      <c r="C369" s="47"/>
      <c r="D369" s="51"/>
      <c r="E369" s="51"/>
      <c r="F369" s="51"/>
      <c r="G369" s="51"/>
      <c r="H369" s="51"/>
      <c r="I369" s="51"/>
      <c r="J369" s="51"/>
    </row>
    <row r="370" spans="1:35" ht="15">
      <c r="A370" s="156"/>
      <c r="B370" s="59" t="s">
        <v>15</v>
      </c>
      <c r="C370" s="47" t="s">
        <v>471</v>
      </c>
      <c r="D370" s="51"/>
      <c r="E370" s="51"/>
      <c r="F370" s="51"/>
      <c r="G370" s="51"/>
      <c r="H370" s="51"/>
      <c r="I370" s="51"/>
      <c r="J370" s="62" t="s">
        <v>30</v>
      </c>
      <c r="AI370" s="112">
        <f>K370</f>
        <v>0</v>
      </c>
    </row>
    <row r="371" spans="1:10" ht="6" customHeight="1">
      <c r="A371" s="157"/>
      <c r="B371" s="51"/>
      <c r="C371" s="47"/>
      <c r="D371" s="51"/>
      <c r="E371" s="51"/>
      <c r="F371" s="51"/>
      <c r="G371" s="51"/>
      <c r="H371" s="51"/>
      <c r="I371" s="51"/>
      <c r="J371" s="51"/>
    </row>
    <row r="372" spans="1:30" ht="14.25">
      <c r="A372" s="157"/>
      <c r="C372" s="51"/>
      <c r="D372" s="130" t="s">
        <v>212</v>
      </c>
      <c r="E372" s="173" t="s">
        <v>29</v>
      </c>
      <c r="F372" s="173"/>
      <c r="G372" s="173"/>
      <c r="H372" s="173"/>
      <c r="I372" s="173"/>
      <c r="J372" s="173"/>
      <c r="K372" s="173"/>
      <c r="L372" s="173"/>
      <c r="M372" s="173"/>
      <c r="N372" s="173"/>
      <c r="AD372" s="112" t="str">
        <f>E372</f>
        <v>&lt;Enter&gt;</v>
      </c>
    </row>
    <row r="373" spans="1:10" ht="14.25">
      <c r="A373" s="157"/>
      <c r="B373" s="51"/>
      <c r="C373" s="47"/>
      <c r="D373" s="51"/>
      <c r="E373" s="51"/>
      <c r="F373" s="51"/>
      <c r="G373" s="51"/>
      <c r="H373" s="51"/>
      <c r="I373" s="51"/>
      <c r="J373" s="51"/>
    </row>
    <row r="374" spans="1:38" ht="15">
      <c r="A374" s="156"/>
      <c r="B374" s="59" t="s">
        <v>17</v>
      </c>
      <c r="C374" s="47" t="s">
        <v>472</v>
      </c>
      <c r="D374" s="51"/>
      <c r="E374" s="51"/>
      <c r="F374" s="51"/>
      <c r="G374" s="51"/>
      <c r="H374" s="51"/>
      <c r="I374" s="51"/>
      <c r="J374" s="51"/>
      <c r="M374" s="62" t="s">
        <v>30</v>
      </c>
      <c r="AL374" s="112">
        <f>N374</f>
        <v>0</v>
      </c>
    </row>
    <row r="375" spans="1:13" ht="6" customHeight="1">
      <c r="A375" s="157"/>
      <c r="B375" s="51"/>
      <c r="C375" s="47"/>
      <c r="D375" s="51"/>
      <c r="E375" s="51"/>
      <c r="F375" s="51"/>
      <c r="G375" s="51"/>
      <c r="H375" s="51"/>
      <c r="I375" s="51"/>
      <c r="J375" s="51"/>
      <c r="M375" s="61"/>
    </row>
    <row r="376" spans="1:30" ht="14.25">
      <c r="A376" s="157"/>
      <c r="C376" s="51"/>
      <c r="D376" s="130" t="s">
        <v>212</v>
      </c>
      <c r="E376" s="173" t="s">
        <v>29</v>
      </c>
      <c r="F376" s="173"/>
      <c r="G376" s="173"/>
      <c r="H376" s="173"/>
      <c r="I376" s="173"/>
      <c r="J376" s="173"/>
      <c r="K376" s="173"/>
      <c r="L376" s="173"/>
      <c r="M376" s="173"/>
      <c r="N376" s="173"/>
      <c r="AD376" s="112" t="str">
        <f>E376</f>
        <v>&lt;Enter&gt;</v>
      </c>
    </row>
    <row r="377" spans="1:13" ht="14.25">
      <c r="A377" s="157"/>
      <c r="B377" s="51"/>
      <c r="C377" s="47"/>
      <c r="D377" s="51"/>
      <c r="E377" s="51"/>
      <c r="F377" s="51"/>
      <c r="G377" s="51"/>
      <c r="H377" s="51"/>
      <c r="I377" s="51"/>
      <c r="J377" s="51"/>
      <c r="M377" s="61"/>
    </row>
    <row r="378" spans="1:38" ht="15">
      <c r="A378" s="156"/>
      <c r="B378" s="59" t="s">
        <v>18</v>
      </c>
      <c r="C378" s="47" t="s">
        <v>473</v>
      </c>
      <c r="D378" s="51"/>
      <c r="E378" s="51"/>
      <c r="F378" s="51"/>
      <c r="G378" s="51"/>
      <c r="H378" s="51"/>
      <c r="I378" s="51"/>
      <c r="J378" s="51"/>
      <c r="M378" s="62" t="s">
        <v>30</v>
      </c>
      <c r="AL378" s="112">
        <f>N378</f>
        <v>0</v>
      </c>
    </row>
    <row r="379" spans="1:10" ht="6" customHeight="1">
      <c r="A379" s="157"/>
      <c r="B379" s="51"/>
      <c r="C379" s="47"/>
      <c r="D379" s="51"/>
      <c r="E379" s="51"/>
      <c r="F379" s="51"/>
      <c r="G379" s="51"/>
      <c r="H379" s="51"/>
      <c r="I379" s="51"/>
      <c r="J379" s="51"/>
    </row>
    <row r="380" spans="1:30" ht="14.25">
      <c r="A380" s="157"/>
      <c r="C380" s="51"/>
      <c r="D380" s="130" t="s">
        <v>212</v>
      </c>
      <c r="E380" s="173" t="s">
        <v>29</v>
      </c>
      <c r="F380" s="173"/>
      <c r="G380" s="173"/>
      <c r="H380" s="173"/>
      <c r="I380" s="173"/>
      <c r="J380" s="173"/>
      <c r="K380" s="173"/>
      <c r="L380" s="173"/>
      <c r="M380" s="173"/>
      <c r="N380" s="173"/>
      <c r="AD380" s="112" t="str">
        <f>E380</f>
        <v>&lt;Enter&gt;</v>
      </c>
    </row>
    <row r="381" spans="1:10" ht="14.25">
      <c r="A381" s="157"/>
      <c r="B381" s="51"/>
      <c r="C381" s="47"/>
      <c r="D381" s="51"/>
      <c r="E381" s="51"/>
      <c r="F381" s="51"/>
      <c r="G381" s="51"/>
      <c r="H381" s="51"/>
      <c r="I381" s="51"/>
      <c r="J381" s="51"/>
    </row>
    <row r="382" spans="1:34" ht="15">
      <c r="A382" s="156" t="s">
        <v>279</v>
      </c>
      <c r="B382" s="59" t="s">
        <v>13</v>
      </c>
      <c r="C382" s="47" t="s">
        <v>474</v>
      </c>
      <c r="D382" s="51"/>
      <c r="E382" s="51"/>
      <c r="F382" s="51"/>
      <c r="G382" s="51"/>
      <c r="H382" s="51"/>
      <c r="I382" s="51"/>
      <c r="J382" s="51"/>
      <c r="AH382" s="112">
        <f>J382</f>
        <v>0</v>
      </c>
    </row>
    <row r="383" spans="1:10" ht="6" customHeight="1">
      <c r="A383" s="157"/>
      <c r="B383" s="51"/>
      <c r="C383" s="47"/>
      <c r="D383" s="51"/>
      <c r="E383" s="51"/>
      <c r="F383" s="51"/>
      <c r="G383" s="51"/>
      <c r="H383" s="51"/>
      <c r="I383" s="51"/>
      <c r="J383" s="51"/>
    </row>
    <row r="384" spans="1:39" ht="14.25">
      <c r="A384" s="158"/>
      <c r="C384" s="173" t="s">
        <v>29</v>
      </c>
      <c r="D384" s="173"/>
      <c r="E384" s="173"/>
      <c r="F384" s="173"/>
      <c r="G384" s="173"/>
      <c r="H384" s="173"/>
      <c r="I384" s="173"/>
      <c r="J384" s="173"/>
      <c r="K384" s="173"/>
      <c r="L384" s="173"/>
      <c r="M384" s="173"/>
      <c r="N384" s="173"/>
      <c r="AM384" s="123" t="str">
        <f>C384</f>
        <v>&lt;Enter&gt;</v>
      </c>
    </row>
    <row r="385" spans="1:10" ht="14.25">
      <c r="A385" s="157"/>
      <c r="B385" s="51"/>
      <c r="C385" s="47"/>
      <c r="D385" s="51"/>
      <c r="E385" s="51"/>
      <c r="F385" s="51"/>
      <c r="G385" s="51"/>
      <c r="H385" s="51"/>
      <c r="I385" s="51"/>
      <c r="J385" s="51"/>
    </row>
    <row r="386" spans="1:10" ht="14.25">
      <c r="A386" s="157"/>
      <c r="B386" s="59" t="s">
        <v>15</v>
      </c>
      <c r="C386" s="47" t="s">
        <v>475</v>
      </c>
      <c r="D386" s="51"/>
      <c r="E386" s="51"/>
      <c r="F386" s="51"/>
      <c r="G386" s="51"/>
      <c r="H386" s="51"/>
      <c r="I386" s="51"/>
      <c r="J386" s="51"/>
    </row>
    <row r="387" spans="1:10" ht="14.25">
      <c r="A387" s="157"/>
      <c r="B387" s="59"/>
      <c r="C387" s="47" t="s">
        <v>334</v>
      </c>
      <c r="D387" s="51"/>
      <c r="E387" s="51"/>
      <c r="F387" s="51"/>
      <c r="G387" s="51"/>
      <c r="H387" s="51"/>
      <c r="I387" s="51"/>
      <c r="J387" s="51"/>
    </row>
    <row r="388" spans="1:10" ht="6" customHeight="1">
      <c r="A388" s="157"/>
      <c r="B388" s="51"/>
      <c r="C388" s="47"/>
      <c r="D388" s="51"/>
      <c r="E388" s="51"/>
      <c r="F388" s="51"/>
      <c r="G388" s="51"/>
      <c r="H388" s="51"/>
      <c r="I388" s="51"/>
      <c r="J388" s="51"/>
    </row>
    <row r="389" spans="1:39" ht="14.25">
      <c r="A389" s="158"/>
      <c r="C389" s="173" t="s">
        <v>29</v>
      </c>
      <c r="D389" s="173"/>
      <c r="E389" s="173"/>
      <c r="F389" s="173"/>
      <c r="G389" s="173"/>
      <c r="H389" s="173"/>
      <c r="I389" s="173"/>
      <c r="J389" s="173"/>
      <c r="K389" s="173"/>
      <c r="L389" s="173"/>
      <c r="M389" s="173"/>
      <c r="N389" s="173"/>
      <c r="AM389" s="123" t="str">
        <f>C389</f>
        <v>&lt;Enter&gt;</v>
      </c>
    </row>
    <row r="390" spans="1:10" ht="14.25">
      <c r="A390" s="157"/>
      <c r="B390" s="51"/>
      <c r="C390" s="47"/>
      <c r="D390" s="51"/>
      <c r="E390" s="51"/>
      <c r="F390" s="51"/>
      <c r="G390" s="51"/>
      <c r="H390" s="51"/>
      <c r="I390" s="51"/>
      <c r="J390" s="51"/>
    </row>
    <row r="391" spans="1:14" ht="15">
      <c r="A391" s="156" t="s">
        <v>282</v>
      </c>
      <c r="B391" s="59" t="s">
        <v>13</v>
      </c>
      <c r="C391" s="47" t="s">
        <v>476</v>
      </c>
      <c r="D391" s="51"/>
      <c r="E391" s="51"/>
      <c r="F391" s="51"/>
      <c r="G391" s="51"/>
      <c r="H391" s="51"/>
      <c r="I391" s="51"/>
      <c r="J391" s="51"/>
      <c r="L391" s="50"/>
      <c r="M391" s="50"/>
      <c r="N391" s="50"/>
    </row>
    <row r="392" spans="1:10" ht="6" customHeight="1">
      <c r="A392" s="157"/>
      <c r="B392" s="51"/>
      <c r="C392" s="47"/>
      <c r="D392" s="51"/>
      <c r="E392" s="51"/>
      <c r="F392" s="51"/>
      <c r="G392" s="51"/>
      <c r="H392" s="51"/>
      <c r="I392" s="51"/>
      <c r="J392" s="51"/>
    </row>
    <row r="393" spans="1:39" ht="14.25">
      <c r="A393" s="158"/>
      <c r="C393" s="173" t="s">
        <v>29</v>
      </c>
      <c r="D393" s="173"/>
      <c r="E393" s="173"/>
      <c r="F393" s="173"/>
      <c r="G393" s="173"/>
      <c r="H393" s="173"/>
      <c r="I393" s="173"/>
      <c r="J393" s="173"/>
      <c r="K393" s="173"/>
      <c r="L393" s="173"/>
      <c r="M393" s="173"/>
      <c r="N393" s="173"/>
      <c r="AM393" s="123" t="str">
        <f>C393</f>
        <v>&lt;Enter&gt;</v>
      </c>
    </row>
    <row r="394" spans="1:10" ht="14.25">
      <c r="A394" s="157"/>
      <c r="B394" s="51"/>
      <c r="C394" s="47"/>
      <c r="D394" s="51"/>
      <c r="E394" s="51"/>
      <c r="F394" s="51"/>
      <c r="G394" s="51"/>
      <c r="H394" s="51"/>
      <c r="I394" s="51"/>
      <c r="J394" s="51"/>
    </row>
    <row r="395" spans="1:32" ht="15">
      <c r="A395" s="156"/>
      <c r="B395" s="59" t="s">
        <v>15</v>
      </c>
      <c r="C395" s="47" t="s">
        <v>477</v>
      </c>
      <c r="D395" s="51"/>
      <c r="E395" s="51"/>
      <c r="G395" s="51"/>
      <c r="H395" s="51"/>
      <c r="I395" s="51"/>
      <c r="K395" s="60" t="s">
        <v>30</v>
      </c>
      <c r="AF395" s="112">
        <f>H395</f>
        <v>0</v>
      </c>
    </row>
    <row r="396" spans="1:10" ht="6" customHeight="1">
      <c r="A396" s="157"/>
      <c r="B396" s="51"/>
      <c r="C396" s="47"/>
      <c r="D396" s="51"/>
      <c r="E396" s="51"/>
      <c r="F396" s="51"/>
      <c r="G396" s="51"/>
      <c r="H396" s="51"/>
      <c r="I396" s="51"/>
      <c r="J396" s="51"/>
    </row>
    <row r="397" spans="1:30" ht="14.25">
      <c r="A397" s="157"/>
      <c r="C397" s="51"/>
      <c r="D397" s="130" t="s">
        <v>212</v>
      </c>
      <c r="E397" s="173" t="s">
        <v>29</v>
      </c>
      <c r="F397" s="173"/>
      <c r="G397" s="173"/>
      <c r="H397" s="173"/>
      <c r="I397" s="173"/>
      <c r="J397" s="173"/>
      <c r="K397" s="173"/>
      <c r="L397" s="173"/>
      <c r="M397" s="173"/>
      <c r="N397" s="173"/>
      <c r="AD397" s="112" t="str">
        <f>E397</f>
        <v>&lt;Enter&gt;</v>
      </c>
    </row>
    <row r="398" spans="1:10" ht="14.25">
      <c r="A398" s="157"/>
      <c r="B398" s="51"/>
      <c r="C398" s="47"/>
      <c r="D398" s="51"/>
      <c r="E398" s="51"/>
      <c r="F398" s="51"/>
      <c r="G398" s="51"/>
      <c r="H398" s="51"/>
      <c r="I398" s="51"/>
      <c r="J398" s="51"/>
    </row>
    <row r="399" spans="1:37" ht="14.25">
      <c r="A399" s="157"/>
      <c r="B399" s="59" t="s">
        <v>17</v>
      </c>
      <c r="C399" s="47" t="s">
        <v>478</v>
      </c>
      <c r="D399" s="51"/>
      <c r="E399" s="51"/>
      <c r="F399" s="51"/>
      <c r="G399" s="51"/>
      <c r="H399" s="51"/>
      <c r="I399" s="51"/>
      <c r="J399" s="51"/>
      <c r="K399" s="62" t="s">
        <v>30</v>
      </c>
      <c r="AK399" s="112">
        <f>M399</f>
        <v>0</v>
      </c>
    </row>
    <row r="400" spans="1:13" ht="6" customHeight="1">
      <c r="A400" s="157"/>
      <c r="B400" s="51"/>
      <c r="C400" s="47"/>
      <c r="D400" s="51"/>
      <c r="E400" s="51"/>
      <c r="F400" s="51"/>
      <c r="G400" s="51"/>
      <c r="H400" s="51"/>
      <c r="I400" s="51"/>
      <c r="J400" s="51"/>
      <c r="K400" s="73"/>
      <c r="L400" s="61"/>
      <c r="M400" s="73"/>
    </row>
    <row r="401" spans="1:30" ht="14.25">
      <c r="A401" s="157"/>
      <c r="C401" s="51"/>
      <c r="D401" s="130" t="s">
        <v>212</v>
      </c>
      <c r="E401" s="173" t="s">
        <v>29</v>
      </c>
      <c r="F401" s="173"/>
      <c r="G401" s="173"/>
      <c r="H401" s="173"/>
      <c r="I401" s="173"/>
      <c r="J401" s="173"/>
      <c r="K401" s="173"/>
      <c r="L401" s="173"/>
      <c r="M401" s="173"/>
      <c r="N401" s="173"/>
      <c r="AD401" s="112" t="str">
        <f>E401</f>
        <v>&lt;Enter&gt;</v>
      </c>
    </row>
    <row r="402" spans="1:13" ht="14.25">
      <c r="A402" s="157"/>
      <c r="B402" s="51"/>
      <c r="C402" s="47"/>
      <c r="D402" s="51"/>
      <c r="E402" s="51"/>
      <c r="F402" s="51"/>
      <c r="G402" s="51"/>
      <c r="H402" s="51"/>
      <c r="I402" s="51"/>
      <c r="J402" s="51"/>
      <c r="K402" s="73"/>
      <c r="L402" s="61"/>
      <c r="M402" s="73"/>
    </row>
    <row r="403" spans="1:37" ht="15">
      <c r="A403" s="156" t="s">
        <v>283</v>
      </c>
      <c r="B403" s="59" t="s">
        <v>13</v>
      </c>
      <c r="C403" s="47" t="s">
        <v>479</v>
      </c>
      <c r="D403" s="51"/>
      <c r="E403" s="51"/>
      <c r="F403" s="51"/>
      <c r="G403" s="51"/>
      <c r="H403" s="51"/>
      <c r="I403" s="51"/>
      <c r="J403" s="51"/>
      <c r="K403" s="62" t="s">
        <v>30</v>
      </c>
      <c r="L403" s="61"/>
      <c r="M403" s="73"/>
      <c r="AK403" s="112">
        <f>M403</f>
        <v>0</v>
      </c>
    </row>
    <row r="404" spans="1:13" ht="6" customHeight="1">
      <c r="A404" s="157"/>
      <c r="B404" s="51"/>
      <c r="C404" s="47"/>
      <c r="D404" s="51"/>
      <c r="E404" s="51"/>
      <c r="F404" s="51"/>
      <c r="G404" s="51"/>
      <c r="H404" s="51"/>
      <c r="I404" s="51"/>
      <c r="J404" s="51"/>
      <c r="K404" s="73"/>
      <c r="L404" s="61"/>
      <c r="M404" s="73"/>
    </row>
    <row r="405" spans="1:30" ht="14.25">
      <c r="A405" s="157"/>
      <c r="B405" s="46" t="s">
        <v>15</v>
      </c>
      <c r="C405" s="130" t="s">
        <v>280</v>
      </c>
      <c r="D405" s="130"/>
      <c r="E405" s="173" t="s">
        <v>29</v>
      </c>
      <c r="F405" s="173"/>
      <c r="G405" s="173"/>
      <c r="H405" s="173"/>
      <c r="I405" s="173"/>
      <c r="J405" s="173"/>
      <c r="K405" s="173"/>
      <c r="L405" s="173"/>
      <c r="M405" s="173"/>
      <c r="N405" s="173"/>
      <c r="AD405" s="112" t="str">
        <f>E405</f>
        <v>&lt;Enter&gt;</v>
      </c>
    </row>
    <row r="406" spans="1:13" ht="6" customHeight="1">
      <c r="A406" s="157"/>
      <c r="B406" s="51"/>
      <c r="C406" s="47"/>
      <c r="D406" s="51"/>
      <c r="E406" s="51"/>
      <c r="F406" s="51"/>
      <c r="G406" s="51"/>
      <c r="H406" s="51"/>
      <c r="I406" s="51"/>
      <c r="J406" s="51"/>
      <c r="K406" s="73"/>
      <c r="L406" s="61"/>
      <c r="M406" s="73"/>
    </row>
    <row r="407" spans="1:35" ht="14.25">
      <c r="A407" s="157"/>
      <c r="B407" s="59" t="s">
        <v>17</v>
      </c>
      <c r="C407" s="47" t="s">
        <v>480</v>
      </c>
      <c r="D407" s="51"/>
      <c r="E407" s="51"/>
      <c r="F407" s="51"/>
      <c r="G407" s="51"/>
      <c r="H407" s="51"/>
      <c r="I407" s="51"/>
      <c r="J407" s="51"/>
      <c r="K407" s="73"/>
      <c r="L407" s="61"/>
      <c r="M407" s="73"/>
      <c r="AI407" s="112">
        <f>K407</f>
        <v>0</v>
      </c>
    </row>
    <row r="408" spans="1:13" ht="6" customHeight="1">
      <c r="A408" s="157"/>
      <c r="B408" s="51"/>
      <c r="C408" s="47"/>
      <c r="D408" s="51"/>
      <c r="E408" s="51"/>
      <c r="F408" s="51"/>
      <c r="G408" s="51"/>
      <c r="H408" s="51"/>
      <c r="I408" s="51"/>
      <c r="J408" s="51"/>
      <c r="K408" s="73"/>
      <c r="L408" s="61"/>
      <c r="M408" s="73"/>
    </row>
    <row r="409" spans="1:39" ht="14.25">
      <c r="A409" s="158"/>
      <c r="C409" s="173" t="s">
        <v>29</v>
      </c>
      <c r="D409" s="173"/>
      <c r="E409" s="173"/>
      <c r="F409" s="173"/>
      <c r="G409" s="173"/>
      <c r="H409" s="173"/>
      <c r="I409" s="173"/>
      <c r="J409" s="173"/>
      <c r="K409" s="173"/>
      <c r="L409" s="173"/>
      <c r="M409" s="173"/>
      <c r="N409" s="173"/>
      <c r="AM409" s="123" t="str">
        <f>C409</f>
        <v>&lt;Enter&gt;</v>
      </c>
    </row>
    <row r="410" spans="1:13" ht="6" customHeight="1">
      <c r="A410" s="157"/>
      <c r="B410" s="51"/>
      <c r="C410" s="47"/>
      <c r="D410" s="51"/>
      <c r="E410" s="51"/>
      <c r="F410" s="51"/>
      <c r="G410" s="51"/>
      <c r="H410" s="51"/>
      <c r="I410" s="51"/>
      <c r="J410" s="51"/>
      <c r="K410" s="73"/>
      <c r="L410" s="61"/>
      <c r="M410" s="73"/>
    </row>
    <row r="411" spans="1:37" ht="14.25">
      <c r="A411" s="157"/>
      <c r="B411" s="59" t="s">
        <v>18</v>
      </c>
      <c r="C411" s="47" t="s">
        <v>481</v>
      </c>
      <c r="D411" s="51"/>
      <c r="E411" s="51"/>
      <c r="F411" s="51"/>
      <c r="G411" s="51"/>
      <c r="H411" s="51"/>
      <c r="I411" s="51"/>
      <c r="J411" s="51"/>
      <c r="K411" s="62" t="s">
        <v>30</v>
      </c>
      <c r="L411" s="61"/>
      <c r="M411" s="73"/>
      <c r="AK411" s="112">
        <f>M411</f>
        <v>0</v>
      </c>
    </row>
    <row r="412" spans="1:13" ht="6" customHeight="1">
      <c r="A412" s="157"/>
      <c r="B412" s="51"/>
      <c r="C412" s="47"/>
      <c r="D412" s="51"/>
      <c r="E412" s="51"/>
      <c r="F412" s="51"/>
      <c r="G412" s="51"/>
      <c r="H412" s="51"/>
      <c r="I412" s="51"/>
      <c r="J412" s="51"/>
      <c r="K412" s="73"/>
      <c r="L412" s="61"/>
      <c r="M412" s="73"/>
    </row>
    <row r="413" spans="1:30" ht="14.25">
      <c r="A413" s="157"/>
      <c r="B413" s="46" t="s">
        <v>19</v>
      </c>
      <c r="C413" s="130" t="s">
        <v>280</v>
      </c>
      <c r="D413" s="130"/>
      <c r="E413" s="173" t="s">
        <v>29</v>
      </c>
      <c r="F413" s="173"/>
      <c r="G413" s="173"/>
      <c r="H413" s="173"/>
      <c r="I413" s="173"/>
      <c r="J413" s="173"/>
      <c r="K413" s="173"/>
      <c r="L413" s="173"/>
      <c r="M413" s="173"/>
      <c r="N413" s="173"/>
      <c r="AD413" s="112" t="str">
        <f>E413</f>
        <v>&lt;Enter&gt;</v>
      </c>
    </row>
    <row r="414" spans="1:13" ht="6" customHeight="1">
      <c r="A414" s="157"/>
      <c r="B414" s="51"/>
      <c r="C414" s="47"/>
      <c r="D414" s="51"/>
      <c r="E414" s="51"/>
      <c r="F414" s="51"/>
      <c r="G414" s="51"/>
      <c r="H414" s="51"/>
      <c r="I414" s="51"/>
      <c r="J414" s="51"/>
      <c r="K414" s="73"/>
      <c r="L414" s="61"/>
      <c r="M414" s="73"/>
    </row>
    <row r="415" spans="1:37" ht="14.25">
      <c r="A415" s="157"/>
      <c r="B415" s="59" t="s">
        <v>20</v>
      </c>
      <c r="C415" s="47" t="s">
        <v>482</v>
      </c>
      <c r="D415" s="51"/>
      <c r="E415" s="51"/>
      <c r="F415" s="51"/>
      <c r="G415" s="51"/>
      <c r="H415" s="51"/>
      <c r="I415" s="51"/>
      <c r="J415" s="51"/>
      <c r="K415" s="62" t="s">
        <v>30</v>
      </c>
      <c r="L415" s="61"/>
      <c r="M415" s="73"/>
      <c r="AK415" s="112">
        <f>M415</f>
        <v>0</v>
      </c>
    </row>
    <row r="416" spans="1:14" ht="6" customHeight="1">
      <c r="A416" s="157"/>
      <c r="B416" s="59"/>
      <c r="C416" s="47"/>
      <c r="D416" s="51"/>
      <c r="E416" s="51"/>
      <c r="F416" s="51"/>
      <c r="G416" s="51"/>
      <c r="H416" s="51"/>
      <c r="I416" s="51"/>
      <c r="J416" s="51"/>
      <c r="L416" s="57"/>
      <c r="M416" s="50"/>
      <c r="N416" s="50"/>
    </row>
    <row r="417" spans="1:30" ht="14.25">
      <c r="A417" s="157"/>
      <c r="B417" s="46" t="s">
        <v>21</v>
      </c>
      <c r="C417" s="130" t="s">
        <v>280</v>
      </c>
      <c r="D417" s="130"/>
      <c r="E417" s="173" t="s">
        <v>29</v>
      </c>
      <c r="F417" s="173"/>
      <c r="G417" s="173"/>
      <c r="H417" s="173"/>
      <c r="I417" s="173"/>
      <c r="J417" s="173"/>
      <c r="K417" s="173"/>
      <c r="L417" s="173"/>
      <c r="M417" s="173"/>
      <c r="N417" s="173"/>
      <c r="AD417" s="112" t="str">
        <f>E417</f>
        <v>&lt;Enter&gt;</v>
      </c>
    </row>
    <row r="418" spans="1:14" ht="14.25">
      <c r="A418" s="157"/>
      <c r="B418" s="59"/>
      <c r="C418" s="47"/>
      <c r="D418" s="51"/>
      <c r="E418" s="51"/>
      <c r="F418" s="51"/>
      <c r="G418" s="51"/>
      <c r="H418" s="51"/>
      <c r="I418" s="51"/>
      <c r="J418" s="51"/>
      <c r="L418" s="57"/>
      <c r="M418" s="50"/>
      <c r="N418" s="50"/>
    </row>
    <row r="419" spans="1:10" ht="14.25">
      <c r="A419" s="157"/>
      <c r="B419" s="51"/>
      <c r="C419" s="47"/>
      <c r="D419" s="51"/>
      <c r="E419" s="51"/>
      <c r="F419" s="51"/>
      <c r="G419" s="51"/>
      <c r="H419" s="51"/>
      <c r="I419" s="51"/>
      <c r="J419" s="51"/>
    </row>
    <row r="420" spans="1:14" ht="18">
      <c r="A420" s="159" t="s">
        <v>281</v>
      </c>
      <c r="B420" s="67"/>
      <c r="C420" s="71"/>
      <c r="D420" s="67"/>
      <c r="E420" s="67"/>
      <c r="F420" s="67"/>
      <c r="G420" s="67"/>
      <c r="H420" s="67"/>
      <c r="I420" s="67"/>
      <c r="J420" s="67"/>
      <c r="K420" s="67"/>
      <c r="L420" s="67"/>
      <c r="M420" s="67"/>
      <c r="N420" s="67"/>
    </row>
    <row r="421" spans="1:10" ht="14.25">
      <c r="A421" s="157"/>
      <c r="B421" s="51"/>
      <c r="C421" s="47"/>
      <c r="D421" s="51"/>
      <c r="E421" s="51"/>
      <c r="F421" s="51"/>
      <c r="G421" s="51"/>
      <c r="H421" s="51"/>
      <c r="I421" s="51"/>
      <c r="J421" s="51"/>
    </row>
    <row r="422" spans="1:10" ht="14.25">
      <c r="A422" s="157"/>
      <c r="B422" s="51"/>
      <c r="C422" s="47"/>
      <c r="D422" s="51"/>
      <c r="E422" s="51"/>
      <c r="F422" s="51"/>
      <c r="G422" s="51"/>
      <c r="H422" s="51"/>
      <c r="I422" s="51"/>
      <c r="J422" s="51"/>
    </row>
    <row r="423" spans="1:33" ht="15">
      <c r="A423" s="156" t="s">
        <v>284</v>
      </c>
      <c r="B423" s="59" t="s">
        <v>13</v>
      </c>
      <c r="C423" s="47" t="s">
        <v>483</v>
      </c>
      <c r="D423" s="51"/>
      <c r="E423" s="51"/>
      <c r="F423" s="51"/>
      <c r="G423" s="51"/>
      <c r="H423" s="51"/>
      <c r="I423" s="51"/>
      <c r="J423" s="51"/>
      <c r="AG423" s="112">
        <f>I423</f>
        <v>0</v>
      </c>
    </row>
    <row r="424" spans="1:10" ht="6" customHeight="1">
      <c r="A424" s="157"/>
      <c r="B424" s="51"/>
      <c r="C424" s="47"/>
      <c r="D424" s="51"/>
      <c r="E424" s="51"/>
      <c r="F424" s="51"/>
      <c r="G424" s="51"/>
      <c r="H424" s="51"/>
      <c r="I424" s="51"/>
      <c r="J424" s="51"/>
    </row>
    <row r="425" spans="1:39" ht="14.25">
      <c r="A425" s="158"/>
      <c r="C425" s="173" t="s">
        <v>29</v>
      </c>
      <c r="D425" s="173"/>
      <c r="E425" s="173"/>
      <c r="F425" s="173"/>
      <c r="G425" s="173"/>
      <c r="H425" s="173"/>
      <c r="I425" s="173"/>
      <c r="J425" s="173"/>
      <c r="K425" s="173"/>
      <c r="L425" s="173"/>
      <c r="M425" s="173"/>
      <c r="N425" s="173"/>
      <c r="AM425" s="123" t="str">
        <f>C425</f>
        <v>&lt;Enter&gt;</v>
      </c>
    </row>
    <row r="426" spans="1:10" ht="6" customHeight="1">
      <c r="A426" s="157"/>
      <c r="B426" s="51"/>
      <c r="C426" s="47"/>
      <c r="D426" s="51"/>
      <c r="E426" s="51"/>
      <c r="F426" s="51"/>
      <c r="G426" s="51"/>
      <c r="H426" s="51"/>
      <c r="I426" s="51"/>
      <c r="J426" s="51"/>
    </row>
    <row r="427" spans="1:35" ht="14.25">
      <c r="A427" s="157"/>
      <c r="B427" s="59" t="s">
        <v>15</v>
      </c>
      <c r="C427" s="47" t="s">
        <v>484</v>
      </c>
      <c r="D427" s="51"/>
      <c r="E427" s="51"/>
      <c r="F427" s="51"/>
      <c r="G427" s="51"/>
      <c r="H427" s="51"/>
      <c r="J427" s="62" t="s">
        <v>30</v>
      </c>
      <c r="AI427" s="112">
        <f>K427</f>
        <v>0</v>
      </c>
    </row>
    <row r="428" spans="1:10" ht="6" customHeight="1">
      <c r="A428" s="157"/>
      <c r="B428" s="51"/>
      <c r="C428" s="47"/>
      <c r="D428" s="51"/>
      <c r="E428" s="51"/>
      <c r="F428" s="51"/>
      <c r="G428" s="51"/>
      <c r="H428" s="51"/>
      <c r="I428" s="73"/>
      <c r="J428" s="61"/>
    </row>
    <row r="429" spans="1:30" ht="14.25">
      <c r="A429" s="157"/>
      <c r="B429" s="46" t="s">
        <v>17</v>
      </c>
      <c r="C429" s="130" t="s">
        <v>280</v>
      </c>
      <c r="D429" s="130"/>
      <c r="E429" s="173" t="s">
        <v>29</v>
      </c>
      <c r="F429" s="173"/>
      <c r="G429" s="173"/>
      <c r="H429" s="173"/>
      <c r="I429" s="173"/>
      <c r="J429" s="173"/>
      <c r="K429" s="173"/>
      <c r="L429" s="173"/>
      <c r="M429" s="173"/>
      <c r="N429" s="173"/>
      <c r="AD429" s="112" t="str">
        <f>E429</f>
        <v>&lt;Enter&gt;</v>
      </c>
    </row>
    <row r="430" spans="1:10" ht="6" customHeight="1">
      <c r="A430" s="157"/>
      <c r="B430" s="51"/>
      <c r="C430" s="47"/>
      <c r="D430" s="51"/>
      <c r="E430" s="51"/>
      <c r="F430" s="51"/>
      <c r="G430" s="51"/>
      <c r="H430" s="51"/>
      <c r="I430" s="73"/>
      <c r="J430" s="61"/>
    </row>
    <row r="431" spans="1:10" ht="6" customHeight="1">
      <c r="A431" s="157"/>
      <c r="B431" s="51"/>
      <c r="C431" s="47"/>
      <c r="D431" s="51"/>
      <c r="E431" s="51"/>
      <c r="F431" s="51"/>
      <c r="G431" s="51"/>
      <c r="H431" s="51"/>
      <c r="I431" s="73"/>
      <c r="J431" s="61"/>
    </row>
    <row r="432" spans="1:10" ht="14.25">
      <c r="A432" s="157"/>
      <c r="B432" s="59" t="s">
        <v>18</v>
      </c>
      <c r="C432" s="130" t="s">
        <v>996</v>
      </c>
      <c r="D432" s="51"/>
      <c r="E432" s="51"/>
      <c r="F432" s="51"/>
      <c r="G432" s="51"/>
      <c r="H432" s="51"/>
      <c r="I432" s="73"/>
      <c r="J432" s="62" t="s">
        <v>30</v>
      </c>
    </row>
    <row r="433" spans="1:10" ht="8.25" customHeight="1">
      <c r="A433" s="157"/>
      <c r="B433" s="59"/>
      <c r="C433" s="130"/>
      <c r="D433" s="51"/>
      <c r="E433" s="51"/>
      <c r="F433" s="51"/>
      <c r="G433" s="51"/>
      <c r="H433" s="51"/>
      <c r="I433" s="73"/>
      <c r="J433" s="75"/>
    </row>
    <row r="434" spans="1:10" ht="14.25">
      <c r="A434" s="157"/>
      <c r="B434" s="59" t="s">
        <v>19</v>
      </c>
      <c r="C434" s="130" t="s">
        <v>387</v>
      </c>
      <c r="D434" s="51"/>
      <c r="E434" s="51"/>
      <c r="F434" s="51"/>
      <c r="G434" s="51"/>
      <c r="H434" s="51"/>
      <c r="I434" s="73"/>
      <c r="J434" s="62" t="s">
        <v>30</v>
      </c>
    </row>
    <row r="435" spans="1:10" ht="8.25" customHeight="1">
      <c r="A435" s="157"/>
      <c r="B435" s="59"/>
      <c r="C435" s="130"/>
      <c r="D435" s="51"/>
      <c r="E435" s="51"/>
      <c r="F435" s="51"/>
      <c r="G435" s="51"/>
      <c r="H435" s="51"/>
      <c r="I435" s="73"/>
      <c r="J435" s="75"/>
    </row>
    <row r="436" spans="1:35" ht="14.25">
      <c r="A436" s="157"/>
      <c r="B436" s="59" t="s">
        <v>20</v>
      </c>
      <c r="C436" s="47" t="s">
        <v>485</v>
      </c>
      <c r="D436" s="51"/>
      <c r="E436" s="51"/>
      <c r="F436" s="51"/>
      <c r="G436" s="51"/>
      <c r="H436" s="51"/>
      <c r="I436" s="51"/>
      <c r="J436" s="62" t="s">
        <v>30</v>
      </c>
      <c r="AI436" s="112">
        <f>K436</f>
        <v>0</v>
      </c>
    </row>
    <row r="437" spans="1:10" ht="6" customHeight="1">
      <c r="A437" s="157"/>
      <c r="B437" s="51"/>
      <c r="C437" s="47"/>
      <c r="D437" s="51"/>
      <c r="E437" s="51"/>
      <c r="F437" s="51"/>
      <c r="G437" s="51"/>
      <c r="H437" s="51"/>
      <c r="I437" s="73"/>
      <c r="J437" s="61"/>
    </row>
    <row r="438" spans="1:30" ht="14.25">
      <c r="A438" s="157"/>
      <c r="C438" s="51"/>
      <c r="D438" s="130" t="s">
        <v>185</v>
      </c>
      <c r="E438" s="173" t="s">
        <v>29</v>
      </c>
      <c r="F438" s="173"/>
      <c r="G438" s="173"/>
      <c r="H438" s="173"/>
      <c r="I438" s="173"/>
      <c r="J438" s="173"/>
      <c r="K438" s="173"/>
      <c r="L438" s="173"/>
      <c r="M438" s="173"/>
      <c r="N438" s="173"/>
      <c r="AD438" s="112" t="str">
        <f>E438</f>
        <v>&lt;Enter&gt;</v>
      </c>
    </row>
    <row r="439" spans="1:10" ht="14.25">
      <c r="A439" s="157"/>
      <c r="B439" s="51"/>
      <c r="C439" s="47"/>
      <c r="D439" s="51"/>
      <c r="E439" s="51"/>
      <c r="F439" s="51"/>
      <c r="G439" s="51"/>
      <c r="H439" s="51"/>
      <c r="I439" s="73"/>
      <c r="J439" s="61"/>
    </row>
    <row r="440" spans="1:35" ht="15">
      <c r="A440" s="156" t="s">
        <v>285</v>
      </c>
      <c r="B440" s="59"/>
      <c r="C440" s="47" t="s">
        <v>486</v>
      </c>
      <c r="D440" s="51"/>
      <c r="E440" s="51"/>
      <c r="F440" s="51"/>
      <c r="G440" s="51"/>
      <c r="H440" s="51"/>
      <c r="I440" s="51"/>
      <c r="J440" s="60" t="s">
        <v>30</v>
      </c>
      <c r="AI440" s="112">
        <f>K440</f>
        <v>0</v>
      </c>
    </row>
    <row r="441" spans="1:10" ht="6" customHeight="1">
      <c r="A441" s="157"/>
      <c r="B441" s="51"/>
      <c r="C441" s="47"/>
      <c r="D441" s="51"/>
      <c r="E441" s="51"/>
      <c r="F441" s="51"/>
      <c r="G441" s="51"/>
      <c r="H441" s="51"/>
      <c r="I441" s="73"/>
      <c r="J441" s="61"/>
    </row>
    <row r="442" spans="1:30" ht="14.25">
      <c r="A442" s="157"/>
      <c r="C442" s="51"/>
      <c r="D442" s="130" t="s">
        <v>185</v>
      </c>
      <c r="E442" s="173" t="s">
        <v>29</v>
      </c>
      <c r="F442" s="173"/>
      <c r="G442" s="173"/>
      <c r="H442" s="173"/>
      <c r="I442" s="173"/>
      <c r="J442" s="173"/>
      <c r="K442" s="173"/>
      <c r="L442" s="173"/>
      <c r="M442" s="173"/>
      <c r="N442" s="173"/>
      <c r="AD442" s="112" t="str">
        <f>E442</f>
        <v>&lt;Enter&gt;</v>
      </c>
    </row>
    <row r="443" spans="1:10" ht="14.25">
      <c r="A443" s="157"/>
      <c r="B443" s="51"/>
      <c r="C443" s="47"/>
      <c r="D443" s="51"/>
      <c r="E443" s="51"/>
      <c r="F443" s="51"/>
      <c r="G443" s="51"/>
      <c r="H443" s="51"/>
      <c r="I443" s="73"/>
      <c r="J443" s="61"/>
    </row>
    <row r="444" spans="1:35" ht="15">
      <c r="A444" s="156" t="s">
        <v>286</v>
      </c>
      <c r="B444" s="59" t="s">
        <v>13</v>
      </c>
      <c r="C444" s="47" t="s">
        <v>487</v>
      </c>
      <c r="D444" s="51"/>
      <c r="E444" s="51"/>
      <c r="F444" s="51"/>
      <c r="G444" s="51"/>
      <c r="H444" s="51"/>
      <c r="I444" s="51"/>
      <c r="J444" s="62" t="s">
        <v>30</v>
      </c>
      <c r="AI444" s="112">
        <f>K444</f>
        <v>0</v>
      </c>
    </row>
    <row r="445" spans="1:10" ht="6" customHeight="1">
      <c r="A445" s="157"/>
      <c r="B445" s="51"/>
      <c r="C445" s="47"/>
      <c r="D445" s="51"/>
      <c r="E445" s="51"/>
      <c r="F445" s="51"/>
      <c r="G445" s="51"/>
      <c r="H445" s="51"/>
      <c r="I445" s="51"/>
      <c r="J445" s="61"/>
    </row>
    <row r="446" spans="1:30" ht="14.25">
      <c r="A446" s="157"/>
      <c r="C446" s="51"/>
      <c r="D446" s="130" t="s">
        <v>185</v>
      </c>
      <c r="E446" s="173" t="s">
        <v>29</v>
      </c>
      <c r="F446" s="173"/>
      <c r="G446" s="173"/>
      <c r="H446" s="173"/>
      <c r="I446" s="173"/>
      <c r="J446" s="173"/>
      <c r="K446" s="173"/>
      <c r="L446" s="173"/>
      <c r="M446" s="173"/>
      <c r="N446" s="173"/>
      <c r="AD446" s="112" t="str">
        <f>E446</f>
        <v>&lt;Enter&gt;</v>
      </c>
    </row>
    <row r="447" spans="1:10" ht="14.25">
      <c r="A447" s="157"/>
      <c r="B447" s="51"/>
      <c r="C447" s="47"/>
      <c r="D447" s="51"/>
      <c r="E447" s="51"/>
      <c r="F447" s="51"/>
      <c r="G447" s="51"/>
      <c r="H447" s="51"/>
      <c r="I447" s="51"/>
      <c r="J447" s="61"/>
    </row>
    <row r="448" spans="1:33" ht="14.25">
      <c r="A448" s="157"/>
      <c r="B448" s="59" t="s">
        <v>15</v>
      </c>
      <c r="C448" s="47" t="s">
        <v>488</v>
      </c>
      <c r="D448" s="51"/>
      <c r="E448" s="51"/>
      <c r="F448" s="51"/>
      <c r="G448" s="51"/>
      <c r="H448" s="51"/>
      <c r="I448" s="51"/>
      <c r="J448" s="61"/>
      <c r="AG448" s="112">
        <f>I448</f>
        <v>0</v>
      </c>
    </row>
    <row r="449" spans="1:10" ht="6" customHeight="1">
      <c r="A449" s="157"/>
      <c r="B449" s="51"/>
      <c r="C449" s="47"/>
      <c r="D449" s="51"/>
      <c r="E449" s="51"/>
      <c r="F449" s="51"/>
      <c r="G449" s="51"/>
      <c r="H449" s="51"/>
      <c r="I449" s="51"/>
      <c r="J449" s="61"/>
    </row>
    <row r="450" spans="1:39" ht="14.25">
      <c r="A450" s="158"/>
      <c r="C450" s="173" t="s">
        <v>29</v>
      </c>
      <c r="D450" s="173"/>
      <c r="E450" s="173"/>
      <c r="F450" s="173"/>
      <c r="G450" s="173"/>
      <c r="H450" s="173"/>
      <c r="I450" s="173"/>
      <c r="J450" s="173"/>
      <c r="K450" s="173"/>
      <c r="L450" s="173"/>
      <c r="M450" s="173"/>
      <c r="N450" s="173"/>
      <c r="AM450" s="123" t="str">
        <f>C450</f>
        <v>&lt;Enter&gt;</v>
      </c>
    </row>
    <row r="451" spans="1:10" ht="14.25">
      <c r="A451" s="157"/>
      <c r="B451" s="51"/>
      <c r="C451" s="47"/>
      <c r="D451" s="51"/>
      <c r="E451" s="51"/>
      <c r="F451" s="51"/>
      <c r="G451" s="51"/>
      <c r="H451" s="51"/>
      <c r="I451" s="51"/>
      <c r="J451" s="61"/>
    </row>
    <row r="452" spans="1:35" ht="14.25">
      <c r="A452" s="157"/>
      <c r="B452" s="59" t="s">
        <v>17</v>
      </c>
      <c r="C452" s="47" t="s">
        <v>489</v>
      </c>
      <c r="D452" s="51"/>
      <c r="E452" s="51"/>
      <c r="F452" s="51"/>
      <c r="G452" s="51"/>
      <c r="H452" s="51"/>
      <c r="I452" s="51"/>
      <c r="J452" s="62" t="s">
        <v>30</v>
      </c>
      <c r="AI452" s="112">
        <f>K452</f>
        <v>0</v>
      </c>
    </row>
    <row r="453" spans="1:10" ht="6" customHeight="1">
      <c r="A453" s="157"/>
      <c r="B453" s="51"/>
      <c r="C453" s="47"/>
      <c r="D453" s="51"/>
      <c r="E453" s="51"/>
      <c r="F453" s="51"/>
      <c r="G453" s="51"/>
      <c r="H453" s="51"/>
      <c r="I453" s="51"/>
      <c r="J453" s="61"/>
    </row>
    <row r="454" spans="1:30" ht="14.25">
      <c r="A454" s="157"/>
      <c r="C454" s="51"/>
      <c r="D454" s="130" t="s">
        <v>185</v>
      </c>
      <c r="E454" s="173" t="s">
        <v>29</v>
      </c>
      <c r="F454" s="173"/>
      <c r="G454" s="173"/>
      <c r="H454" s="173"/>
      <c r="I454" s="173"/>
      <c r="J454" s="173"/>
      <c r="K454" s="173"/>
      <c r="L454" s="173"/>
      <c r="M454" s="173"/>
      <c r="N454" s="173"/>
      <c r="AD454" s="112" t="str">
        <f>E454</f>
        <v>&lt;Enter&gt;</v>
      </c>
    </row>
    <row r="455" spans="1:10" ht="14.25">
      <c r="A455" s="157"/>
      <c r="B455" s="51"/>
      <c r="C455" s="47"/>
      <c r="D455" s="51"/>
      <c r="E455" s="51"/>
      <c r="F455" s="51"/>
      <c r="G455" s="51"/>
      <c r="H455" s="51"/>
      <c r="I455" s="51"/>
      <c r="J455" s="61"/>
    </row>
    <row r="456" spans="1:35" ht="15">
      <c r="A456" s="156" t="s">
        <v>287</v>
      </c>
      <c r="B456" s="59" t="s">
        <v>13</v>
      </c>
      <c r="C456" s="47" t="s">
        <v>490</v>
      </c>
      <c r="D456" s="51"/>
      <c r="E456" s="51"/>
      <c r="F456" s="51"/>
      <c r="G456" s="51"/>
      <c r="H456" s="51"/>
      <c r="I456" s="51"/>
      <c r="J456" s="62" t="s">
        <v>30</v>
      </c>
      <c r="AI456" s="112">
        <f>K456</f>
        <v>0</v>
      </c>
    </row>
    <row r="457" spans="1:10" ht="6" customHeight="1">
      <c r="A457" s="157"/>
      <c r="B457" s="51"/>
      <c r="C457" s="47"/>
      <c r="D457" s="51"/>
      <c r="E457" s="51"/>
      <c r="F457" s="51"/>
      <c r="G457" s="51"/>
      <c r="H457" s="51"/>
      <c r="I457" s="51"/>
      <c r="J457" s="61"/>
    </row>
    <row r="458" spans="1:30" ht="14.25">
      <c r="A458" s="157"/>
      <c r="C458" s="51"/>
      <c r="D458" s="130" t="s">
        <v>185</v>
      </c>
      <c r="E458" s="173" t="s">
        <v>29</v>
      </c>
      <c r="F458" s="173"/>
      <c r="G458" s="173"/>
      <c r="H458" s="173"/>
      <c r="I458" s="173"/>
      <c r="J458" s="173"/>
      <c r="K458" s="173"/>
      <c r="L458" s="173"/>
      <c r="M458" s="173"/>
      <c r="N458" s="173"/>
      <c r="AD458" s="112" t="str">
        <f>E458</f>
        <v>&lt;Enter&gt;</v>
      </c>
    </row>
    <row r="459" spans="1:10" ht="14.25">
      <c r="A459" s="157"/>
      <c r="B459" s="51"/>
      <c r="C459" s="47"/>
      <c r="D459" s="51"/>
      <c r="E459" s="51"/>
      <c r="F459" s="51"/>
      <c r="G459" s="51"/>
      <c r="H459" s="51"/>
      <c r="I459" s="51"/>
      <c r="J459" s="61"/>
    </row>
    <row r="460" spans="1:33" ht="14.25">
      <c r="A460" s="157"/>
      <c r="B460" s="59" t="s">
        <v>15</v>
      </c>
      <c r="C460" s="47" t="s">
        <v>491</v>
      </c>
      <c r="D460" s="51"/>
      <c r="E460" s="51"/>
      <c r="F460" s="51"/>
      <c r="G460" s="51"/>
      <c r="H460" s="51"/>
      <c r="I460" s="51"/>
      <c r="J460" s="61"/>
      <c r="AG460" s="112">
        <f>I460</f>
        <v>0</v>
      </c>
    </row>
    <row r="461" spans="1:10" ht="6" customHeight="1">
      <c r="A461" s="157"/>
      <c r="B461" s="51"/>
      <c r="C461" s="47"/>
      <c r="D461" s="51"/>
      <c r="E461" s="51"/>
      <c r="F461" s="51"/>
      <c r="G461" s="51"/>
      <c r="H461" s="51"/>
      <c r="I461" s="51"/>
      <c r="J461" s="61"/>
    </row>
    <row r="462" spans="1:39" ht="14.25">
      <c r="A462" s="158"/>
      <c r="C462" s="173" t="s">
        <v>29</v>
      </c>
      <c r="D462" s="173"/>
      <c r="E462" s="173"/>
      <c r="F462" s="173"/>
      <c r="G462" s="173"/>
      <c r="H462" s="173"/>
      <c r="I462" s="173"/>
      <c r="J462" s="173"/>
      <c r="K462" s="173"/>
      <c r="L462" s="173"/>
      <c r="M462" s="173"/>
      <c r="N462" s="173"/>
      <c r="AM462" s="123" t="str">
        <f>C462</f>
        <v>&lt;Enter&gt;</v>
      </c>
    </row>
    <row r="463" spans="1:10" ht="14.25">
      <c r="A463" s="157"/>
      <c r="B463" s="51"/>
      <c r="C463" s="47"/>
      <c r="D463" s="51"/>
      <c r="E463" s="51"/>
      <c r="F463" s="51"/>
      <c r="G463" s="51"/>
      <c r="H463" s="51"/>
      <c r="I463" s="51"/>
      <c r="J463" s="61"/>
    </row>
    <row r="464" spans="1:33" ht="14.25">
      <c r="A464" s="157"/>
      <c r="B464" s="59" t="s">
        <v>17</v>
      </c>
      <c r="C464" s="47" t="s">
        <v>541</v>
      </c>
      <c r="D464" s="51"/>
      <c r="E464" s="51"/>
      <c r="F464" s="51"/>
      <c r="G464" s="51"/>
      <c r="H464" s="51"/>
      <c r="I464" s="51"/>
      <c r="J464" s="61"/>
      <c r="AG464" s="112">
        <f>I464</f>
        <v>0</v>
      </c>
    </row>
    <row r="465" spans="1:10" ht="6" customHeight="1">
      <c r="A465" s="157"/>
      <c r="B465" s="51"/>
      <c r="C465" s="47"/>
      <c r="D465" s="51"/>
      <c r="E465" s="51"/>
      <c r="F465" s="51"/>
      <c r="G465" s="51"/>
      <c r="H465" s="51"/>
      <c r="I465" s="51"/>
      <c r="J465" s="51"/>
    </row>
    <row r="466" spans="1:39" ht="14.25">
      <c r="A466" s="158"/>
      <c r="C466" s="173" t="s">
        <v>29</v>
      </c>
      <c r="D466" s="173"/>
      <c r="E466" s="173"/>
      <c r="F466" s="173"/>
      <c r="G466" s="173"/>
      <c r="H466" s="173"/>
      <c r="I466" s="173"/>
      <c r="J466" s="173"/>
      <c r="K466" s="173"/>
      <c r="L466" s="173"/>
      <c r="M466" s="173"/>
      <c r="N466" s="173"/>
      <c r="AM466" s="123" t="str">
        <f>C466</f>
        <v>&lt;Enter&gt;</v>
      </c>
    </row>
    <row r="467" spans="1:10" ht="14.25">
      <c r="A467" s="157"/>
      <c r="B467" s="51"/>
      <c r="C467" s="47"/>
      <c r="D467" s="51"/>
      <c r="E467" s="51"/>
      <c r="F467" s="51"/>
      <c r="G467" s="51"/>
      <c r="H467" s="51"/>
      <c r="I467" s="51"/>
      <c r="J467" s="51"/>
    </row>
    <row r="468" spans="1:33" ht="15">
      <c r="A468" s="156" t="s">
        <v>288</v>
      </c>
      <c r="B468" s="59"/>
      <c r="C468" s="47" t="s">
        <v>492</v>
      </c>
      <c r="D468" s="51"/>
      <c r="E468" s="51"/>
      <c r="F468" s="51"/>
      <c r="G468" s="51"/>
      <c r="H468" s="51"/>
      <c r="I468" s="51"/>
      <c r="J468" s="51"/>
      <c r="AG468" s="112">
        <f>I468</f>
        <v>0</v>
      </c>
    </row>
    <row r="469" spans="1:10" ht="6" customHeight="1">
      <c r="A469" s="157"/>
      <c r="B469" s="51"/>
      <c r="C469" s="47"/>
      <c r="D469" s="51"/>
      <c r="E469" s="51"/>
      <c r="F469" s="51"/>
      <c r="G469" s="51"/>
      <c r="H469" s="51"/>
      <c r="I469" s="51"/>
      <c r="J469" s="51"/>
    </row>
    <row r="470" spans="1:39" ht="14.25">
      <c r="A470" s="158"/>
      <c r="C470" s="173" t="s">
        <v>29</v>
      </c>
      <c r="D470" s="173"/>
      <c r="E470" s="173"/>
      <c r="F470" s="173"/>
      <c r="G470" s="173"/>
      <c r="H470" s="173"/>
      <c r="I470" s="173"/>
      <c r="J470" s="173"/>
      <c r="K470" s="173"/>
      <c r="L470" s="173"/>
      <c r="M470" s="173"/>
      <c r="N470" s="173"/>
      <c r="AM470" s="123" t="str">
        <f>C470</f>
        <v>&lt;Enter&gt;</v>
      </c>
    </row>
    <row r="471" spans="1:10" ht="14.25">
      <c r="A471" s="157"/>
      <c r="B471" s="51"/>
      <c r="C471" s="47"/>
      <c r="D471" s="51"/>
      <c r="E471" s="51"/>
      <c r="F471" s="51"/>
      <c r="G471" s="51"/>
      <c r="H471" s="51"/>
      <c r="I471" s="51"/>
      <c r="J471" s="51"/>
    </row>
    <row r="472" spans="1:33" ht="15">
      <c r="A472" s="156" t="s">
        <v>289</v>
      </c>
      <c r="B472" s="59"/>
      <c r="C472" s="47" t="s">
        <v>493</v>
      </c>
      <c r="D472" s="51"/>
      <c r="E472" s="51"/>
      <c r="F472" s="51"/>
      <c r="G472" s="51"/>
      <c r="H472" s="51"/>
      <c r="I472" s="51"/>
      <c r="J472" s="51"/>
      <c r="AG472" s="112">
        <f>I472</f>
        <v>0</v>
      </c>
    </row>
    <row r="473" spans="1:10" ht="6" customHeight="1">
      <c r="A473" s="157"/>
      <c r="B473" s="51"/>
      <c r="C473" s="47"/>
      <c r="D473" s="51"/>
      <c r="E473" s="51"/>
      <c r="F473" s="51"/>
      <c r="G473" s="51"/>
      <c r="H473" s="51"/>
      <c r="I473" s="51"/>
      <c r="J473" s="51"/>
    </row>
    <row r="474" spans="1:39" ht="14.25">
      <c r="A474" s="158"/>
      <c r="C474" s="173" t="s">
        <v>29</v>
      </c>
      <c r="D474" s="173"/>
      <c r="E474" s="173"/>
      <c r="F474" s="173"/>
      <c r="G474" s="173"/>
      <c r="H474" s="173"/>
      <c r="I474" s="173"/>
      <c r="J474" s="173"/>
      <c r="K474" s="173"/>
      <c r="L474" s="173"/>
      <c r="M474" s="173"/>
      <c r="N474" s="173"/>
      <c r="AM474" s="123" t="str">
        <f>C474</f>
        <v>&lt;Enter&gt;</v>
      </c>
    </row>
    <row r="475" spans="1:10" ht="14.25">
      <c r="A475" s="157"/>
      <c r="B475" s="51"/>
      <c r="C475" s="47"/>
      <c r="D475" s="51"/>
      <c r="E475" s="51"/>
      <c r="F475" s="51"/>
      <c r="G475" s="51"/>
      <c r="H475" s="51"/>
      <c r="I475" s="51"/>
      <c r="J475" s="51"/>
    </row>
    <row r="476" spans="1:10" ht="15">
      <c r="A476" s="156" t="s">
        <v>291</v>
      </c>
      <c r="B476" s="59"/>
      <c r="C476" s="47" t="s">
        <v>494</v>
      </c>
      <c r="D476" s="51"/>
      <c r="E476" s="51"/>
      <c r="F476" s="51"/>
      <c r="G476" s="51"/>
      <c r="H476" s="51"/>
      <c r="I476" s="51"/>
      <c r="J476" s="51"/>
    </row>
    <row r="477" spans="1:10" ht="6" customHeight="1">
      <c r="A477" s="157"/>
      <c r="B477" s="51"/>
      <c r="C477" s="47"/>
      <c r="D477" s="51"/>
      <c r="E477" s="51"/>
      <c r="F477" s="51"/>
      <c r="G477" s="51"/>
      <c r="H477" s="51"/>
      <c r="I477" s="51"/>
      <c r="J477" s="51"/>
    </row>
    <row r="478" spans="1:10" ht="14.25">
      <c r="A478" s="157"/>
      <c r="B478" s="51"/>
      <c r="C478" s="175" t="s">
        <v>335</v>
      </c>
      <c r="D478" s="175"/>
      <c r="E478" s="175" t="s">
        <v>413</v>
      </c>
      <c r="F478" s="175"/>
      <c r="G478" s="51"/>
      <c r="H478" s="51"/>
      <c r="I478" s="51"/>
      <c r="J478" s="51"/>
    </row>
    <row r="479" spans="1:19" ht="14.25">
      <c r="A479" s="157"/>
      <c r="B479" s="51"/>
      <c r="C479" s="176"/>
      <c r="D479" s="176"/>
      <c r="E479" s="176"/>
      <c r="F479" s="176"/>
      <c r="G479" s="51"/>
      <c r="H479" s="51"/>
      <c r="I479" s="51"/>
      <c r="J479" s="51"/>
      <c r="R479" s="112">
        <f>C479</f>
        <v>0</v>
      </c>
      <c r="S479" s="112">
        <f>E479</f>
        <v>0</v>
      </c>
    </row>
    <row r="480" spans="1:19" ht="14.25">
      <c r="A480" s="157"/>
      <c r="B480" s="51"/>
      <c r="C480" s="174"/>
      <c r="D480" s="174"/>
      <c r="E480" s="174"/>
      <c r="F480" s="174"/>
      <c r="G480" s="51"/>
      <c r="H480" s="51"/>
      <c r="I480" s="51"/>
      <c r="J480" s="51"/>
      <c r="R480" s="112">
        <f>C480</f>
        <v>0</v>
      </c>
      <c r="S480" s="112">
        <f>E480</f>
        <v>0</v>
      </c>
    </row>
    <row r="481" spans="1:19" ht="14.25">
      <c r="A481" s="157"/>
      <c r="B481" s="51"/>
      <c r="C481" s="174"/>
      <c r="D481" s="174"/>
      <c r="E481" s="174"/>
      <c r="F481" s="174"/>
      <c r="G481" s="51"/>
      <c r="H481" s="51"/>
      <c r="I481" s="51"/>
      <c r="J481" s="51"/>
      <c r="R481" s="112">
        <f>C481</f>
        <v>0</v>
      </c>
      <c r="S481" s="112">
        <f>E481</f>
        <v>0</v>
      </c>
    </row>
    <row r="482" spans="1:19" ht="14.25">
      <c r="A482" s="157"/>
      <c r="B482" s="51"/>
      <c r="C482" s="174"/>
      <c r="D482" s="174"/>
      <c r="E482" s="174"/>
      <c r="F482" s="174"/>
      <c r="G482" s="51"/>
      <c r="H482" s="51"/>
      <c r="I482" s="51"/>
      <c r="J482" s="51"/>
      <c r="R482" s="112">
        <f>C482</f>
        <v>0</v>
      </c>
      <c r="S482" s="112">
        <f>E482</f>
        <v>0</v>
      </c>
    </row>
    <row r="483" spans="1:19" ht="14.25">
      <c r="A483" s="157"/>
      <c r="B483" s="51"/>
      <c r="C483" s="174"/>
      <c r="D483" s="174"/>
      <c r="E483" s="174"/>
      <c r="F483" s="174"/>
      <c r="G483" s="51"/>
      <c r="H483" s="51"/>
      <c r="I483" s="51"/>
      <c r="J483" s="51"/>
      <c r="R483" s="112">
        <f>C483</f>
        <v>0</v>
      </c>
      <c r="S483" s="112">
        <f>E483</f>
        <v>0</v>
      </c>
    </row>
    <row r="484" spans="1:10" ht="14.25">
      <c r="A484" s="157"/>
      <c r="B484" s="51"/>
      <c r="C484" s="47"/>
      <c r="D484" s="51"/>
      <c r="E484" s="51"/>
      <c r="F484" s="51"/>
      <c r="G484" s="51"/>
      <c r="H484" s="51"/>
      <c r="I484" s="51"/>
      <c r="J484" s="51"/>
    </row>
    <row r="485" spans="1:10" ht="14.25">
      <c r="A485" s="157"/>
      <c r="B485" s="51"/>
      <c r="C485" s="47"/>
      <c r="D485" s="51"/>
      <c r="E485" s="51"/>
      <c r="F485" s="51"/>
      <c r="G485" s="51"/>
      <c r="H485" s="51"/>
      <c r="I485" s="51"/>
      <c r="J485" s="51"/>
    </row>
    <row r="486" spans="1:14" ht="18">
      <c r="A486" s="159" t="s">
        <v>290</v>
      </c>
      <c r="B486" s="67"/>
      <c r="C486" s="71"/>
      <c r="D486" s="67"/>
      <c r="E486" s="67"/>
      <c r="F486" s="67"/>
      <c r="G486" s="67"/>
      <c r="H486" s="67"/>
      <c r="I486" s="67"/>
      <c r="J486" s="67"/>
      <c r="K486" s="67"/>
      <c r="L486" s="67"/>
      <c r="M486" s="67"/>
      <c r="N486" s="67"/>
    </row>
    <row r="487" spans="1:10" ht="14.25">
      <c r="A487" s="157"/>
      <c r="B487" s="51"/>
      <c r="C487" s="47"/>
      <c r="D487" s="51"/>
      <c r="E487" s="51"/>
      <c r="F487" s="51"/>
      <c r="G487" s="51"/>
      <c r="H487" s="51"/>
      <c r="I487" s="51"/>
      <c r="J487" s="51"/>
    </row>
    <row r="488" spans="1:10" ht="15">
      <c r="A488" s="156" t="s">
        <v>292</v>
      </c>
      <c r="B488" s="59"/>
      <c r="C488" s="47" t="s">
        <v>495</v>
      </c>
      <c r="D488" s="51"/>
      <c r="E488" s="51"/>
      <c r="F488" s="51"/>
      <c r="G488" s="51"/>
      <c r="H488" s="51"/>
      <c r="I488" s="51"/>
      <c r="J488" s="51"/>
    </row>
    <row r="489" spans="1:10" ht="6" customHeight="1">
      <c r="A489" s="156"/>
      <c r="B489" s="59"/>
      <c r="C489" s="47"/>
      <c r="D489" s="51"/>
      <c r="E489" s="51"/>
      <c r="F489" s="51"/>
      <c r="G489" s="51"/>
      <c r="H489" s="51"/>
      <c r="I489" s="51"/>
      <c r="J489" s="51"/>
    </row>
    <row r="490" spans="1:10" ht="15">
      <c r="A490" s="156"/>
      <c r="B490" s="59"/>
      <c r="C490" s="175" t="s">
        <v>213</v>
      </c>
      <c r="D490" s="175"/>
      <c r="E490" s="175" t="s">
        <v>214</v>
      </c>
      <c r="F490" s="175"/>
      <c r="G490" s="175" t="s">
        <v>31</v>
      </c>
      <c r="H490" s="175"/>
      <c r="I490" s="175"/>
      <c r="J490" s="175"/>
    </row>
    <row r="491" spans="1:19" ht="15">
      <c r="A491" s="156"/>
      <c r="B491" s="59"/>
      <c r="C491" s="176"/>
      <c r="D491" s="176"/>
      <c r="E491" s="176"/>
      <c r="F491" s="176"/>
      <c r="G491" s="176"/>
      <c r="H491" s="176"/>
      <c r="I491" s="176"/>
      <c r="J491" s="176"/>
      <c r="P491" s="112">
        <f>G491</f>
        <v>0</v>
      </c>
      <c r="R491" s="112">
        <f>C491</f>
        <v>0</v>
      </c>
      <c r="S491" s="112">
        <f>E491</f>
        <v>0</v>
      </c>
    </row>
    <row r="492" spans="1:19" ht="15">
      <c r="A492" s="156"/>
      <c r="B492" s="59"/>
      <c r="C492" s="174"/>
      <c r="D492" s="174"/>
      <c r="E492" s="174"/>
      <c r="F492" s="174"/>
      <c r="G492" s="174"/>
      <c r="H492" s="174"/>
      <c r="I492" s="174"/>
      <c r="J492" s="174"/>
      <c r="P492" s="112">
        <f>G492</f>
        <v>0</v>
      </c>
      <c r="R492" s="112">
        <f>C492</f>
        <v>0</v>
      </c>
      <c r="S492" s="112">
        <f>E492</f>
        <v>0</v>
      </c>
    </row>
    <row r="493" spans="1:19" ht="15">
      <c r="A493" s="156"/>
      <c r="B493" s="59"/>
      <c r="C493" s="174"/>
      <c r="D493" s="174"/>
      <c r="E493" s="174"/>
      <c r="F493" s="174"/>
      <c r="G493" s="174"/>
      <c r="H493" s="174"/>
      <c r="I493" s="174"/>
      <c r="J493" s="174"/>
      <c r="P493" s="112">
        <f>G493</f>
        <v>0</v>
      </c>
      <c r="R493" s="112">
        <f>C493</f>
        <v>0</v>
      </c>
      <c r="S493" s="112">
        <f>E493</f>
        <v>0</v>
      </c>
    </row>
    <row r="494" spans="1:19" ht="15">
      <c r="A494" s="156"/>
      <c r="B494" s="59"/>
      <c r="C494" s="174"/>
      <c r="D494" s="174"/>
      <c r="E494" s="174"/>
      <c r="F494" s="174"/>
      <c r="G494" s="174"/>
      <c r="H494" s="174"/>
      <c r="I494" s="174"/>
      <c r="J494" s="174"/>
      <c r="P494" s="112">
        <f>G494</f>
        <v>0</v>
      </c>
      <c r="R494" s="112">
        <f>C494</f>
        <v>0</v>
      </c>
      <c r="S494" s="112">
        <f>E494</f>
        <v>0</v>
      </c>
    </row>
    <row r="495" spans="1:19" ht="15">
      <c r="A495" s="156"/>
      <c r="B495" s="59"/>
      <c r="C495" s="174"/>
      <c r="D495" s="174"/>
      <c r="E495" s="174"/>
      <c r="F495" s="174"/>
      <c r="G495" s="174"/>
      <c r="H495" s="174"/>
      <c r="I495" s="174"/>
      <c r="J495" s="174"/>
      <c r="P495" s="112">
        <f>G495</f>
        <v>0</v>
      </c>
      <c r="R495" s="112">
        <f>C495</f>
        <v>0</v>
      </c>
      <c r="S495" s="112">
        <f>E495</f>
        <v>0</v>
      </c>
    </row>
    <row r="496" spans="1:10" ht="14.25">
      <c r="A496" s="160"/>
      <c r="B496" s="51"/>
      <c r="C496" s="51"/>
      <c r="D496" s="51"/>
      <c r="E496" s="51"/>
      <c r="F496" s="51"/>
      <c r="G496" s="51"/>
      <c r="H496" s="51"/>
      <c r="I496" s="51"/>
      <c r="J496" s="51"/>
    </row>
    <row r="497" spans="1:10" ht="15">
      <c r="A497" s="156" t="s">
        <v>293</v>
      </c>
      <c r="B497" s="59"/>
      <c r="C497" s="47" t="s">
        <v>496</v>
      </c>
      <c r="D497" s="51"/>
      <c r="E497" s="51"/>
      <c r="F497" s="51"/>
      <c r="G497" s="51"/>
      <c r="H497" s="51"/>
      <c r="I497" s="51"/>
      <c r="J497" s="51"/>
    </row>
    <row r="498" spans="1:10" ht="6" customHeight="1">
      <c r="A498" s="156"/>
      <c r="B498" s="59"/>
      <c r="C498" s="47"/>
      <c r="D498" s="51"/>
      <c r="E498" s="51"/>
      <c r="F498" s="51"/>
      <c r="G498" s="51"/>
      <c r="H498" s="51"/>
      <c r="I498" s="51"/>
      <c r="J498" s="51"/>
    </row>
    <row r="499" spans="1:10" ht="15">
      <c r="A499" s="156"/>
      <c r="B499" s="59"/>
      <c r="C499" s="175" t="s">
        <v>215</v>
      </c>
      <c r="D499" s="175"/>
      <c r="E499" s="175" t="s">
        <v>216</v>
      </c>
      <c r="F499" s="175"/>
      <c r="G499" s="175" t="s">
        <v>31</v>
      </c>
      <c r="H499" s="175"/>
      <c r="I499" s="175"/>
      <c r="J499" s="175"/>
    </row>
    <row r="500" spans="1:19" ht="15">
      <c r="A500" s="156"/>
      <c r="B500" s="59"/>
      <c r="C500" s="176"/>
      <c r="D500" s="176"/>
      <c r="E500" s="176"/>
      <c r="F500" s="176"/>
      <c r="G500" s="176"/>
      <c r="H500" s="176"/>
      <c r="I500" s="176"/>
      <c r="J500" s="176"/>
      <c r="P500" s="112">
        <f>G500</f>
        <v>0</v>
      </c>
      <c r="R500" s="112">
        <f>C500</f>
        <v>0</v>
      </c>
      <c r="S500" s="112">
        <f>E500</f>
        <v>0</v>
      </c>
    </row>
    <row r="501" spans="1:19" ht="15">
      <c r="A501" s="156"/>
      <c r="B501" s="59"/>
      <c r="C501" s="174"/>
      <c r="D501" s="174"/>
      <c r="E501" s="174"/>
      <c r="F501" s="174"/>
      <c r="G501" s="174"/>
      <c r="H501" s="174"/>
      <c r="I501" s="174"/>
      <c r="J501" s="174"/>
      <c r="P501" s="112">
        <f>G501</f>
        <v>0</v>
      </c>
      <c r="R501" s="112">
        <f>C501</f>
        <v>0</v>
      </c>
      <c r="S501" s="112">
        <f>E501</f>
        <v>0</v>
      </c>
    </row>
    <row r="502" spans="1:19" ht="15">
      <c r="A502" s="156"/>
      <c r="B502" s="59"/>
      <c r="C502" s="174"/>
      <c r="D502" s="174"/>
      <c r="E502" s="174"/>
      <c r="F502" s="174"/>
      <c r="G502" s="174"/>
      <c r="H502" s="174"/>
      <c r="I502" s="174"/>
      <c r="J502" s="174"/>
      <c r="P502" s="112">
        <f>G502</f>
        <v>0</v>
      </c>
      <c r="R502" s="112">
        <f>C502</f>
        <v>0</v>
      </c>
      <c r="S502" s="112">
        <f>E502</f>
        <v>0</v>
      </c>
    </row>
    <row r="503" spans="1:19" ht="15">
      <c r="A503" s="156"/>
      <c r="B503" s="59"/>
      <c r="C503" s="174"/>
      <c r="D503" s="174"/>
      <c r="E503" s="174"/>
      <c r="F503" s="174"/>
      <c r="G503" s="174"/>
      <c r="H503" s="174"/>
      <c r="I503" s="174"/>
      <c r="J503" s="174"/>
      <c r="P503" s="112">
        <f>G503</f>
        <v>0</v>
      </c>
      <c r="R503" s="112">
        <f>C503</f>
        <v>0</v>
      </c>
      <c r="S503" s="112">
        <f>E503</f>
        <v>0</v>
      </c>
    </row>
    <row r="504" spans="1:19" ht="15">
      <c r="A504" s="156"/>
      <c r="B504" s="59"/>
      <c r="C504" s="174"/>
      <c r="D504" s="174"/>
      <c r="E504" s="174"/>
      <c r="F504" s="174"/>
      <c r="G504" s="174"/>
      <c r="H504" s="174"/>
      <c r="I504" s="174"/>
      <c r="J504" s="174"/>
      <c r="P504" s="112">
        <f>G504</f>
        <v>0</v>
      </c>
      <c r="R504" s="112">
        <f>C504</f>
        <v>0</v>
      </c>
      <c r="S504" s="112">
        <f>E504</f>
        <v>0</v>
      </c>
    </row>
    <row r="505" spans="1:10" ht="14.25">
      <c r="A505" s="160"/>
      <c r="B505" s="51"/>
      <c r="C505" s="51"/>
      <c r="D505" s="51"/>
      <c r="E505" s="51"/>
      <c r="F505" s="51"/>
      <c r="G505" s="51"/>
      <c r="H505" s="51"/>
      <c r="I505" s="51"/>
      <c r="J505" s="51"/>
    </row>
    <row r="506" spans="1:10" ht="15">
      <c r="A506" s="156" t="s">
        <v>294</v>
      </c>
      <c r="B506" s="59"/>
      <c r="C506" s="47" t="s">
        <v>497</v>
      </c>
      <c r="D506" s="51"/>
      <c r="E506" s="51"/>
      <c r="F506" s="51"/>
      <c r="G506" s="51"/>
      <c r="H506" s="51"/>
      <c r="I506" s="51"/>
      <c r="J506" s="51"/>
    </row>
    <row r="507" spans="1:10" ht="6" customHeight="1">
      <c r="A507" s="156"/>
      <c r="B507" s="59"/>
      <c r="C507" s="47"/>
      <c r="D507" s="51"/>
      <c r="E507" s="51"/>
      <c r="F507" s="51"/>
      <c r="G507" s="51"/>
      <c r="H507" s="51"/>
      <c r="I507" s="51"/>
      <c r="J507" s="51"/>
    </row>
    <row r="508" spans="1:10" ht="15">
      <c r="A508" s="156"/>
      <c r="B508" s="59"/>
      <c r="C508" s="175" t="s">
        <v>215</v>
      </c>
      <c r="D508" s="175"/>
      <c r="E508" s="175" t="s">
        <v>217</v>
      </c>
      <c r="F508" s="175"/>
      <c r="G508" s="175" t="s">
        <v>31</v>
      </c>
      <c r="H508" s="175"/>
      <c r="I508" s="175"/>
      <c r="J508" s="175"/>
    </row>
    <row r="509" spans="1:19" ht="15">
      <c r="A509" s="156"/>
      <c r="B509" s="59"/>
      <c r="C509" s="176"/>
      <c r="D509" s="176"/>
      <c r="E509" s="176"/>
      <c r="F509" s="176"/>
      <c r="G509" s="176"/>
      <c r="H509" s="176"/>
      <c r="I509" s="176"/>
      <c r="J509" s="176"/>
      <c r="P509" s="112">
        <f>G509</f>
        <v>0</v>
      </c>
      <c r="R509" s="112">
        <f>C509</f>
        <v>0</v>
      </c>
      <c r="S509" s="112">
        <f>E509</f>
        <v>0</v>
      </c>
    </row>
    <row r="510" spans="1:19" ht="15">
      <c r="A510" s="156"/>
      <c r="B510" s="59"/>
      <c r="C510" s="174"/>
      <c r="D510" s="174"/>
      <c r="E510" s="174"/>
      <c r="F510" s="174"/>
      <c r="G510" s="174"/>
      <c r="H510" s="174"/>
      <c r="I510" s="174"/>
      <c r="J510" s="174"/>
      <c r="P510" s="112">
        <f>G510</f>
        <v>0</v>
      </c>
      <c r="R510" s="112">
        <f>C510</f>
        <v>0</v>
      </c>
      <c r="S510" s="112">
        <f>E510</f>
        <v>0</v>
      </c>
    </row>
    <row r="511" spans="1:19" ht="15">
      <c r="A511" s="156"/>
      <c r="B511" s="59"/>
      <c r="C511" s="174"/>
      <c r="D511" s="174"/>
      <c r="E511" s="174"/>
      <c r="F511" s="174"/>
      <c r="G511" s="174"/>
      <c r="H511" s="174"/>
      <c r="I511" s="174"/>
      <c r="J511" s="174"/>
      <c r="P511" s="112">
        <f>G511</f>
        <v>0</v>
      </c>
      <c r="R511" s="112">
        <f>C511</f>
        <v>0</v>
      </c>
      <c r="S511" s="112">
        <f>E511</f>
        <v>0</v>
      </c>
    </row>
    <row r="512" spans="1:19" ht="15">
      <c r="A512" s="156"/>
      <c r="B512" s="59"/>
      <c r="C512" s="174"/>
      <c r="D512" s="174"/>
      <c r="E512" s="174"/>
      <c r="F512" s="174"/>
      <c r="G512" s="174"/>
      <c r="H512" s="174"/>
      <c r="I512" s="174"/>
      <c r="J512" s="174"/>
      <c r="P512" s="112">
        <f>G512</f>
        <v>0</v>
      </c>
      <c r="R512" s="112">
        <f>C512</f>
        <v>0</v>
      </c>
      <c r="S512" s="112">
        <f>E512</f>
        <v>0</v>
      </c>
    </row>
    <row r="513" spans="1:19" ht="15">
      <c r="A513" s="156"/>
      <c r="B513" s="59"/>
      <c r="C513" s="174"/>
      <c r="D513" s="174"/>
      <c r="E513" s="174"/>
      <c r="F513" s="174"/>
      <c r="G513" s="174"/>
      <c r="H513" s="174"/>
      <c r="I513" s="174"/>
      <c r="J513" s="174"/>
      <c r="P513" s="112">
        <f>G513</f>
        <v>0</v>
      </c>
      <c r="R513" s="112">
        <f>C513</f>
        <v>0</v>
      </c>
      <c r="S513" s="112">
        <f>E513</f>
        <v>0</v>
      </c>
    </row>
    <row r="514" spans="1:10" ht="15">
      <c r="A514" s="156"/>
      <c r="B514" s="59"/>
      <c r="C514" s="47"/>
      <c r="D514" s="51"/>
      <c r="E514" s="51"/>
      <c r="F514" s="51"/>
      <c r="G514" s="51"/>
      <c r="H514" s="51"/>
      <c r="I514" s="51"/>
      <c r="J514" s="51"/>
    </row>
    <row r="515" spans="1:10" ht="15">
      <c r="A515" s="156" t="s">
        <v>295</v>
      </c>
      <c r="B515" s="59"/>
      <c r="C515" s="47" t="s">
        <v>498</v>
      </c>
      <c r="D515" s="51"/>
      <c r="E515" s="51"/>
      <c r="F515" s="51"/>
      <c r="G515" s="51"/>
      <c r="H515" s="51"/>
      <c r="I515" s="51"/>
      <c r="J515" s="51"/>
    </row>
    <row r="516" spans="1:10" ht="6" customHeight="1">
      <c r="A516" s="160"/>
      <c r="B516" s="51"/>
      <c r="C516" s="51"/>
      <c r="D516" s="51"/>
      <c r="E516" s="51"/>
      <c r="F516" s="51"/>
      <c r="G516" s="51"/>
      <c r="H516" s="51"/>
      <c r="I516" s="51"/>
      <c r="J516" s="51"/>
    </row>
    <row r="517" spans="1:30" ht="14.25">
      <c r="A517" s="160"/>
      <c r="B517" s="51"/>
      <c r="C517" s="51"/>
      <c r="D517" s="61" t="s">
        <v>296</v>
      </c>
      <c r="E517" s="173" t="s">
        <v>29</v>
      </c>
      <c r="F517" s="173"/>
      <c r="G517" s="173"/>
      <c r="H517" s="173"/>
      <c r="I517" s="173"/>
      <c r="J517" s="173"/>
      <c r="K517" s="173"/>
      <c r="L517" s="173"/>
      <c r="M517" s="173"/>
      <c r="N517" s="173"/>
      <c r="AD517" s="112" t="str">
        <f>E517</f>
        <v>&lt;Enter&gt;</v>
      </c>
    </row>
    <row r="518" spans="1:10" ht="6" customHeight="1">
      <c r="A518" s="160"/>
      <c r="B518" s="51"/>
      <c r="C518" s="51"/>
      <c r="D518" s="74"/>
      <c r="E518" s="73"/>
      <c r="F518" s="51"/>
      <c r="G518" s="51"/>
      <c r="H518" s="51"/>
      <c r="I518" s="51"/>
      <c r="J518" s="51"/>
    </row>
    <row r="519" spans="1:30" ht="14.25">
      <c r="A519" s="160"/>
      <c r="B519" s="51"/>
      <c r="C519" s="51"/>
      <c r="D519" s="61" t="s">
        <v>336</v>
      </c>
      <c r="E519" s="174" t="s">
        <v>29</v>
      </c>
      <c r="F519" s="174"/>
      <c r="G519" s="174"/>
      <c r="H519" s="174"/>
      <c r="I519" s="174"/>
      <c r="J519" s="174"/>
      <c r="K519" s="174"/>
      <c r="L519" s="174"/>
      <c r="M519" s="174"/>
      <c r="N519" s="174"/>
      <c r="AD519" s="112" t="str">
        <f>E519</f>
        <v>&lt;Enter&gt;</v>
      </c>
    </row>
    <row r="520" spans="1:10" ht="14.25">
      <c r="A520" s="160"/>
      <c r="B520" s="51"/>
      <c r="C520" s="51"/>
      <c r="D520" s="51"/>
      <c r="E520" s="51"/>
      <c r="F520" s="51"/>
      <c r="G520" s="51"/>
      <c r="H520" s="51"/>
      <c r="I520" s="51"/>
      <c r="J520" s="51"/>
    </row>
    <row r="521" spans="1:10" ht="14.25">
      <c r="A521" s="160"/>
      <c r="B521" s="51"/>
      <c r="C521" s="51"/>
      <c r="D521" s="51"/>
      <c r="E521" s="51"/>
      <c r="F521" s="51"/>
      <c r="G521" s="51"/>
      <c r="H521" s="51"/>
      <c r="I521" s="51"/>
      <c r="J521" s="51"/>
    </row>
    <row r="522" spans="1:14" ht="18">
      <c r="A522" s="159" t="s">
        <v>983</v>
      </c>
      <c r="B522" s="67"/>
      <c r="C522" s="67"/>
      <c r="D522" s="67"/>
      <c r="E522" s="67"/>
      <c r="F522" s="67"/>
      <c r="G522" s="67"/>
      <c r="H522" s="67"/>
      <c r="I522" s="67"/>
      <c r="J522" s="67"/>
      <c r="K522" s="67"/>
      <c r="L522" s="67"/>
      <c r="M522" s="67"/>
      <c r="N522" s="67"/>
    </row>
    <row r="523" spans="1:10" ht="14.25">
      <c r="A523" s="160"/>
      <c r="B523" s="51"/>
      <c r="C523" s="51"/>
      <c r="D523" s="51"/>
      <c r="E523" s="51"/>
      <c r="F523" s="51"/>
      <c r="G523" s="51"/>
      <c r="H523" s="51"/>
      <c r="I523" s="51"/>
      <c r="J523" s="51"/>
    </row>
    <row r="524" spans="1:33" ht="15">
      <c r="A524" s="156" t="s">
        <v>297</v>
      </c>
      <c r="B524" s="59"/>
      <c r="C524" s="47" t="s">
        <v>991</v>
      </c>
      <c r="D524" s="51"/>
      <c r="E524" s="51"/>
      <c r="F524" s="51"/>
      <c r="H524" s="51"/>
      <c r="I524" s="51"/>
      <c r="J524" s="62" t="s">
        <v>30</v>
      </c>
      <c r="K524" s="75"/>
      <c r="AG524" s="112">
        <f>I524</f>
        <v>0</v>
      </c>
    </row>
    <row r="525" spans="1:10" ht="6" customHeight="1">
      <c r="A525" s="160"/>
      <c r="B525" s="51"/>
      <c r="C525" s="51"/>
      <c r="D525" s="51"/>
      <c r="E525" s="51"/>
      <c r="F525" s="51"/>
      <c r="G525" s="73"/>
      <c r="H525" s="61"/>
      <c r="I525" s="51"/>
      <c r="J525" s="51"/>
    </row>
    <row r="526" spans="1:30" ht="14.25">
      <c r="A526" s="157"/>
      <c r="C526" s="51"/>
      <c r="D526" s="130" t="s">
        <v>185</v>
      </c>
      <c r="E526" s="173" t="s">
        <v>29</v>
      </c>
      <c r="F526" s="173"/>
      <c r="G526" s="173"/>
      <c r="H526" s="173"/>
      <c r="I526" s="173"/>
      <c r="J526" s="173"/>
      <c r="K526" s="173"/>
      <c r="L526" s="173"/>
      <c r="M526" s="173"/>
      <c r="N526" s="173"/>
      <c r="AD526" s="112" t="str">
        <f>E526</f>
        <v>&lt;Enter&gt;</v>
      </c>
    </row>
    <row r="527" spans="1:10" ht="14.25">
      <c r="A527" s="160"/>
      <c r="B527" s="51"/>
      <c r="C527" s="51"/>
      <c r="D527" s="51"/>
      <c r="E527" s="51"/>
      <c r="F527" s="51"/>
      <c r="G527" s="51"/>
      <c r="H527" s="51"/>
      <c r="I527" s="51"/>
      <c r="J527" s="51"/>
    </row>
    <row r="528" spans="1:33" ht="15">
      <c r="A528" s="156" t="s">
        <v>298</v>
      </c>
      <c r="B528" s="59"/>
      <c r="C528" s="47" t="s">
        <v>990</v>
      </c>
      <c r="D528" s="51"/>
      <c r="E528" s="51"/>
      <c r="F528" s="51"/>
      <c r="H528" s="51"/>
      <c r="I528" s="51"/>
      <c r="J528" s="62" t="s">
        <v>30</v>
      </c>
      <c r="K528" s="75"/>
      <c r="AG528" s="112">
        <f>I528</f>
        <v>0</v>
      </c>
    </row>
    <row r="529" spans="1:10" ht="6" customHeight="1">
      <c r="A529" s="160"/>
      <c r="B529" s="51"/>
      <c r="C529" s="51"/>
      <c r="D529" s="51"/>
      <c r="E529" s="51"/>
      <c r="F529" s="51"/>
      <c r="G529" s="73"/>
      <c r="H529" s="61"/>
      <c r="I529" s="51"/>
      <c r="J529" s="51"/>
    </row>
    <row r="530" spans="1:30" ht="14.25">
      <c r="A530" s="157"/>
      <c r="C530" s="51"/>
      <c r="D530" s="130" t="s">
        <v>185</v>
      </c>
      <c r="E530" s="173" t="s">
        <v>29</v>
      </c>
      <c r="F530" s="173"/>
      <c r="G530" s="173"/>
      <c r="H530" s="173"/>
      <c r="I530" s="173"/>
      <c r="J530" s="173"/>
      <c r="K530" s="173"/>
      <c r="L530" s="173"/>
      <c r="M530" s="173"/>
      <c r="N530" s="173"/>
      <c r="AD530" s="112" t="str">
        <f>E530</f>
        <v>&lt;Enter&gt;</v>
      </c>
    </row>
    <row r="531" spans="1:10" ht="14.25">
      <c r="A531" s="160"/>
      <c r="B531" s="51"/>
      <c r="C531" s="51"/>
      <c r="D531" s="51"/>
      <c r="E531" s="51"/>
      <c r="F531" s="51"/>
      <c r="G531" s="51"/>
      <c r="H531" s="51"/>
      <c r="I531" s="51"/>
      <c r="J531" s="51"/>
    </row>
    <row r="532" spans="1:33" ht="15">
      <c r="A532" s="156" t="s">
        <v>300</v>
      </c>
      <c r="B532" s="59" t="s">
        <v>13</v>
      </c>
      <c r="C532" s="47" t="s">
        <v>499</v>
      </c>
      <c r="D532" s="51"/>
      <c r="E532" s="51"/>
      <c r="F532" s="51"/>
      <c r="H532" s="51"/>
      <c r="I532" s="51"/>
      <c r="J532" s="62" t="s">
        <v>30</v>
      </c>
      <c r="K532" s="147"/>
      <c r="AG532" s="112">
        <f>I532</f>
        <v>0</v>
      </c>
    </row>
    <row r="533" spans="1:10" ht="6" customHeight="1">
      <c r="A533" s="160"/>
      <c r="B533" s="51"/>
      <c r="C533" s="51"/>
      <c r="D533" s="51"/>
      <c r="E533" s="51"/>
      <c r="F533" s="51"/>
      <c r="G533" s="73"/>
      <c r="H533" s="61"/>
      <c r="I533" s="51"/>
      <c r="J533" s="51"/>
    </row>
    <row r="534" spans="1:30" ht="14.25">
      <c r="A534" s="157"/>
      <c r="C534" s="51"/>
      <c r="D534" s="130" t="s">
        <v>185</v>
      </c>
      <c r="E534" s="173" t="s">
        <v>29</v>
      </c>
      <c r="F534" s="173"/>
      <c r="G534" s="173"/>
      <c r="H534" s="173"/>
      <c r="I534" s="173"/>
      <c r="J534" s="173"/>
      <c r="K534" s="173"/>
      <c r="L534" s="173"/>
      <c r="M534" s="173"/>
      <c r="N534" s="173"/>
      <c r="AD534" s="112" t="str">
        <f>E534</f>
        <v>&lt;Enter&gt;</v>
      </c>
    </row>
    <row r="535" spans="1:10" ht="14.25">
      <c r="A535" s="160"/>
      <c r="B535" s="51"/>
      <c r="C535" s="51"/>
      <c r="D535" s="51"/>
      <c r="E535" s="51"/>
      <c r="F535" s="51"/>
      <c r="G535" s="73"/>
      <c r="H535" s="61"/>
      <c r="I535" s="51"/>
      <c r="J535" s="51"/>
    </row>
    <row r="536" spans="1:33" ht="14.25">
      <c r="A536" s="160"/>
      <c r="B536" s="59" t="s">
        <v>15</v>
      </c>
      <c r="C536" s="47" t="s">
        <v>500</v>
      </c>
      <c r="D536" s="51"/>
      <c r="E536" s="51"/>
      <c r="F536" s="51"/>
      <c r="G536" s="51"/>
      <c r="H536" s="61"/>
      <c r="I536" s="51"/>
      <c r="J536" s="62" t="s">
        <v>30</v>
      </c>
      <c r="AG536" s="112">
        <f>I536</f>
        <v>0</v>
      </c>
    </row>
    <row r="537" spans="1:10" ht="6" customHeight="1">
      <c r="A537" s="160"/>
      <c r="B537" s="51"/>
      <c r="C537" s="51"/>
      <c r="D537" s="51"/>
      <c r="E537" s="51"/>
      <c r="F537" s="51"/>
      <c r="G537" s="51"/>
      <c r="H537" s="51"/>
      <c r="I537" s="51"/>
      <c r="J537" s="51"/>
    </row>
    <row r="538" spans="1:30" ht="14.25">
      <c r="A538" s="157"/>
      <c r="C538" s="51"/>
      <c r="D538" s="130" t="s">
        <v>185</v>
      </c>
      <c r="E538" s="173" t="s">
        <v>29</v>
      </c>
      <c r="F538" s="173"/>
      <c r="G538" s="173"/>
      <c r="H538" s="173"/>
      <c r="I538" s="173"/>
      <c r="J538" s="173"/>
      <c r="K538" s="173"/>
      <c r="L538" s="173"/>
      <c r="M538" s="173"/>
      <c r="N538" s="173"/>
      <c r="AD538" s="112" t="str">
        <f>E538</f>
        <v>&lt;Enter&gt;</v>
      </c>
    </row>
    <row r="539" spans="1:10" ht="14.25">
      <c r="A539" s="160"/>
      <c r="B539" s="51"/>
      <c r="C539" s="51"/>
      <c r="D539" s="51"/>
      <c r="E539" s="51"/>
      <c r="F539" s="51"/>
      <c r="G539" s="51"/>
      <c r="H539" s="51"/>
      <c r="I539" s="51"/>
      <c r="J539" s="51"/>
    </row>
    <row r="540" spans="1:10" ht="15">
      <c r="A540" s="156" t="s">
        <v>302</v>
      </c>
      <c r="B540" s="59"/>
      <c r="C540" s="47" t="s">
        <v>501</v>
      </c>
      <c r="D540" s="51"/>
      <c r="E540" s="51"/>
      <c r="F540" s="51"/>
      <c r="G540" s="51"/>
      <c r="H540" s="51"/>
      <c r="I540" s="51"/>
      <c r="J540" s="51"/>
    </row>
    <row r="541" spans="1:10" ht="6" customHeight="1">
      <c r="A541" s="156"/>
      <c r="B541" s="59"/>
      <c r="C541" s="47"/>
      <c r="D541" s="51"/>
      <c r="E541" s="51"/>
      <c r="F541" s="51"/>
      <c r="G541" s="51"/>
      <c r="H541" s="51"/>
      <c r="I541" s="51"/>
      <c r="J541" s="51"/>
    </row>
    <row r="542" spans="1:10" ht="15">
      <c r="A542" s="156"/>
      <c r="B542" s="59"/>
      <c r="C542" s="175" t="s">
        <v>218</v>
      </c>
      <c r="D542" s="175"/>
      <c r="E542" s="175" t="s">
        <v>219</v>
      </c>
      <c r="F542" s="175"/>
      <c r="G542" s="175" t="s">
        <v>218</v>
      </c>
      <c r="H542" s="175"/>
      <c r="I542" s="175" t="s">
        <v>219</v>
      </c>
      <c r="J542" s="175"/>
    </row>
    <row r="543" spans="1:19" ht="15">
      <c r="A543" s="156"/>
      <c r="B543" s="59"/>
      <c r="C543" s="176" t="s">
        <v>220</v>
      </c>
      <c r="D543" s="176"/>
      <c r="E543" s="182"/>
      <c r="F543" s="183"/>
      <c r="G543" s="184" t="s">
        <v>221</v>
      </c>
      <c r="H543" s="185"/>
      <c r="I543" s="186"/>
      <c r="J543" s="186"/>
      <c r="R543" s="112">
        <f>E543</f>
        <v>0</v>
      </c>
      <c r="S543" s="112">
        <f>I543</f>
        <v>0</v>
      </c>
    </row>
    <row r="544" spans="1:19" ht="15">
      <c r="A544" s="156"/>
      <c r="B544" s="59"/>
      <c r="C544" s="174" t="s">
        <v>222</v>
      </c>
      <c r="D544" s="174"/>
      <c r="E544" s="187"/>
      <c r="F544" s="188"/>
      <c r="G544" s="177" t="s">
        <v>143</v>
      </c>
      <c r="H544" s="179"/>
      <c r="I544" s="189"/>
      <c r="J544" s="189"/>
      <c r="R544" s="112">
        <f>E544</f>
        <v>0</v>
      </c>
      <c r="S544" s="112">
        <f>I544</f>
        <v>0</v>
      </c>
    </row>
    <row r="545" spans="1:10" ht="6" customHeight="1">
      <c r="A545" s="156"/>
      <c r="B545" s="59"/>
      <c r="C545" s="47"/>
      <c r="D545" s="51"/>
      <c r="E545" s="51"/>
      <c r="F545" s="51"/>
      <c r="G545" s="51"/>
      <c r="H545" s="51"/>
      <c r="I545" s="51"/>
      <c r="J545" s="51"/>
    </row>
    <row r="546" spans="1:30" ht="14.25">
      <c r="A546" s="160"/>
      <c r="B546" s="51"/>
      <c r="C546" s="47"/>
      <c r="D546" s="61" t="s">
        <v>299</v>
      </c>
      <c r="E546" s="173" t="s">
        <v>29</v>
      </c>
      <c r="F546" s="173"/>
      <c r="G546" s="173"/>
      <c r="H546" s="173"/>
      <c r="I546" s="173"/>
      <c r="J546" s="173"/>
      <c r="K546" s="173"/>
      <c r="L546" s="173"/>
      <c r="M546" s="173"/>
      <c r="N546" s="173"/>
      <c r="AD546" s="112" t="str">
        <f>E546</f>
        <v>&lt;Enter&gt;</v>
      </c>
    </row>
    <row r="547" spans="1:10" ht="14.25">
      <c r="A547" s="160"/>
      <c r="B547" s="51"/>
      <c r="C547" s="51"/>
      <c r="D547" s="51"/>
      <c r="E547" s="51"/>
      <c r="F547" s="51"/>
      <c r="G547" s="51"/>
      <c r="H547" s="51"/>
      <c r="I547" s="51"/>
      <c r="J547" s="51"/>
    </row>
    <row r="548" spans="1:33" ht="15">
      <c r="A548" s="156" t="s">
        <v>303</v>
      </c>
      <c r="B548" s="59"/>
      <c r="C548" s="47" t="s">
        <v>502</v>
      </c>
      <c r="D548" s="51"/>
      <c r="E548" s="51"/>
      <c r="F548" s="51"/>
      <c r="G548" s="51"/>
      <c r="H548" s="51"/>
      <c r="I548" s="51"/>
      <c r="J548" s="62" t="s">
        <v>30</v>
      </c>
      <c r="AG548" s="112">
        <f>I548</f>
        <v>0</v>
      </c>
    </row>
    <row r="549" spans="1:10" ht="6" customHeight="1">
      <c r="A549" s="160"/>
      <c r="B549" s="51"/>
      <c r="C549" s="51"/>
      <c r="D549" s="51"/>
      <c r="E549" s="51"/>
      <c r="F549" s="51"/>
      <c r="G549" s="51"/>
      <c r="H549" s="51"/>
      <c r="I549" s="51"/>
      <c r="J549" s="51"/>
    </row>
    <row r="550" spans="1:30" ht="14.25">
      <c r="A550" s="157"/>
      <c r="C550" s="51"/>
      <c r="D550" s="130" t="s">
        <v>185</v>
      </c>
      <c r="E550" s="173" t="s">
        <v>29</v>
      </c>
      <c r="F550" s="173"/>
      <c r="G550" s="173"/>
      <c r="H550" s="173"/>
      <c r="I550" s="173"/>
      <c r="J550" s="173"/>
      <c r="K550" s="173"/>
      <c r="L550" s="173"/>
      <c r="M550" s="173"/>
      <c r="N550" s="173"/>
      <c r="AD550" s="112" t="str">
        <f>E550</f>
        <v>&lt;Enter&gt;</v>
      </c>
    </row>
    <row r="551" spans="1:10" ht="14.25">
      <c r="A551" s="160"/>
      <c r="B551" s="51"/>
      <c r="C551" s="51"/>
      <c r="D551" s="51"/>
      <c r="E551" s="51"/>
      <c r="F551" s="51"/>
      <c r="G551" s="51"/>
      <c r="H551" s="51"/>
      <c r="I551" s="51"/>
      <c r="J551" s="51"/>
    </row>
    <row r="552" spans="1:14" ht="18">
      <c r="A552" s="159" t="s">
        <v>301</v>
      </c>
      <c r="B552" s="67"/>
      <c r="C552" s="67"/>
      <c r="D552" s="67"/>
      <c r="E552" s="67"/>
      <c r="F552" s="67"/>
      <c r="G552" s="67"/>
      <c r="H552" s="67"/>
      <c r="I552" s="67"/>
      <c r="J552" s="67"/>
      <c r="K552" s="67"/>
      <c r="L552" s="67"/>
      <c r="M552" s="67"/>
      <c r="N552" s="67"/>
    </row>
    <row r="553" spans="1:10" ht="14.25">
      <c r="A553" s="160"/>
      <c r="B553" s="51"/>
      <c r="C553" s="51"/>
      <c r="D553" s="51"/>
      <c r="E553" s="51"/>
      <c r="F553" s="51"/>
      <c r="G553" s="51"/>
      <c r="H553" s="51"/>
      <c r="I553" s="51"/>
      <c r="J553" s="51"/>
    </row>
    <row r="554" spans="1:33" ht="15">
      <c r="A554" s="156" t="s">
        <v>546</v>
      </c>
      <c r="B554" s="59"/>
      <c r="C554" s="47" t="s">
        <v>503</v>
      </c>
      <c r="D554" s="51"/>
      <c r="E554" s="51"/>
      <c r="F554" s="51"/>
      <c r="G554" s="51"/>
      <c r="H554" s="51"/>
      <c r="I554" s="51"/>
      <c r="J554" s="51"/>
      <c r="AG554" s="112">
        <f>I554</f>
        <v>0</v>
      </c>
    </row>
    <row r="555" spans="1:10" ht="6" customHeight="1">
      <c r="A555" s="160"/>
      <c r="B555" s="51"/>
      <c r="C555" s="51"/>
      <c r="D555" s="51"/>
      <c r="E555" s="51"/>
      <c r="F555" s="51"/>
      <c r="G555" s="51"/>
      <c r="H555" s="51"/>
      <c r="I555" s="51"/>
      <c r="J555" s="51"/>
    </row>
    <row r="556" spans="1:39" ht="14.25">
      <c r="A556" s="158"/>
      <c r="C556" s="173" t="s">
        <v>29</v>
      </c>
      <c r="D556" s="173"/>
      <c r="E556" s="173"/>
      <c r="F556" s="173"/>
      <c r="G556" s="173"/>
      <c r="H556" s="173"/>
      <c r="I556" s="173"/>
      <c r="J556" s="173"/>
      <c r="K556" s="173"/>
      <c r="L556" s="173"/>
      <c r="M556" s="173"/>
      <c r="N556" s="173"/>
      <c r="AM556" s="123" t="str">
        <f>C556</f>
        <v>&lt;Enter&gt;</v>
      </c>
    </row>
    <row r="557" spans="1:10" ht="14.25">
      <c r="A557" s="160"/>
      <c r="B557" s="51"/>
      <c r="C557" s="51"/>
      <c r="D557" s="51"/>
      <c r="E557" s="51"/>
      <c r="F557" s="51"/>
      <c r="G557" s="51"/>
      <c r="H557" s="51"/>
      <c r="I557" s="51"/>
      <c r="J557" s="51"/>
    </row>
    <row r="558" spans="1:33" ht="15">
      <c r="A558" s="156" t="s">
        <v>305</v>
      </c>
      <c r="B558" s="59"/>
      <c r="C558" s="47" t="s">
        <v>542</v>
      </c>
      <c r="D558" s="51"/>
      <c r="E558" s="51"/>
      <c r="F558" s="51"/>
      <c r="G558" s="51"/>
      <c r="H558" s="51"/>
      <c r="I558" s="51"/>
      <c r="J558" s="51"/>
      <c r="AG558" s="112">
        <f>I558</f>
        <v>0</v>
      </c>
    </row>
    <row r="559" spans="1:10" ht="6" customHeight="1">
      <c r="A559" s="160"/>
      <c r="B559" s="51"/>
      <c r="C559" s="47"/>
      <c r="D559" s="51"/>
      <c r="E559" s="51"/>
      <c r="F559" s="51"/>
      <c r="G559" s="51"/>
      <c r="H559" s="51"/>
      <c r="I559" s="51"/>
      <c r="J559" s="51"/>
    </row>
    <row r="560" spans="1:39" ht="14.25">
      <c r="A560" s="158"/>
      <c r="C560" s="173" t="s">
        <v>29</v>
      </c>
      <c r="D560" s="173"/>
      <c r="E560" s="173"/>
      <c r="F560" s="173"/>
      <c r="G560" s="173"/>
      <c r="H560" s="173"/>
      <c r="I560" s="173"/>
      <c r="J560" s="173"/>
      <c r="K560" s="173"/>
      <c r="L560" s="173"/>
      <c r="M560" s="173"/>
      <c r="N560" s="173"/>
      <c r="AM560" s="123" t="str">
        <f>C560</f>
        <v>&lt;Enter&gt;</v>
      </c>
    </row>
    <row r="561" spans="1:10" ht="14.25">
      <c r="A561" s="160"/>
      <c r="B561" s="51"/>
      <c r="C561" s="51"/>
      <c r="D561" s="51"/>
      <c r="E561" s="51"/>
      <c r="F561" s="51"/>
      <c r="G561" s="51"/>
      <c r="H561" s="51"/>
      <c r="I561" s="51"/>
      <c r="J561" s="51"/>
    </row>
    <row r="562" spans="1:33" ht="15">
      <c r="A562" s="156" t="s">
        <v>306</v>
      </c>
      <c r="B562" s="59"/>
      <c r="C562" s="47" t="s">
        <v>504</v>
      </c>
      <c r="D562" s="51"/>
      <c r="E562" s="51"/>
      <c r="F562" s="51"/>
      <c r="G562" s="51"/>
      <c r="H562" s="51"/>
      <c r="I562" s="51"/>
      <c r="J562" s="51"/>
      <c r="AG562" s="112">
        <f>I562</f>
        <v>0</v>
      </c>
    </row>
    <row r="563" spans="1:10" ht="6" customHeight="1">
      <c r="A563" s="160"/>
      <c r="B563" s="51"/>
      <c r="C563" s="51"/>
      <c r="D563" s="51"/>
      <c r="E563" s="51"/>
      <c r="F563" s="51"/>
      <c r="G563" s="51"/>
      <c r="H563" s="51"/>
      <c r="I563" s="51"/>
      <c r="J563" s="51"/>
    </row>
    <row r="564" spans="1:39" ht="14.25">
      <c r="A564" s="158"/>
      <c r="C564" s="173" t="s">
        <v>29</v>
      </c>
      <c r="D564" s="173"/>
      <c r="E564" s="173"/>
      <c r="F564" s="173"/>
      <c r="G564" s="173"/>
      <c r="H564" s="173"/>
      <c r="I564" s="173"/>
      <c r="J564" s="173"/>
      <c r="K564" s="173"/>
      <c r="L564" s="173"/>
      <c r="M564" s="173"/>
      <c r="N564" s="173"/>
      <c r="AM564" s="123" t="str">
        <f>C564</f>
        <v>&lt;Enter&gt;</v>
      </c>
    </row>
    <row r="565" spans="1:10" ht="14.25">
      <c r="A565" s="160"/>
      <c r="B565" s="51"/>
      <c r="C565" s="51"/>
      <c r="D565" s="51"/>
      <c r="E565" s="51"/>
      <c r="F565" s="51"/>
      <c r="G565" s="51"/>
      <c r="H565" s="51"/>
      <c r="I565" s="51"/>
      <c r="J565" s="51"/>
    </row>
    <row r="566" spans="1:10" ht="14.25">
      <c r="A566" s="160"/>
      <c r="B566" s="51"/>
      <c r="C566" s="51"/>
      <c r="D566" s="51"/>
      <c r="E566" s="51"/>
      <c r="F566" s="51"/>
      <c r="G566" s="51"/>
      <c r="H566" s="51"/>
      <c r="I566" s="51"/>
      <c r="J566" s="51"/>
    </row>
    <row r="567" spans="1:14" ht="18">
      <c r="A567" s="159" t="s">
        <v>304</v>
      </c>
      <c r="B567" s="67"/>
      <c r="C567" s="67"/>
      <c r="D567" s="67"/>
      <c r="E567" s="67"/>
      <c r="F567" s="67"/>
      <c r="G567" s="67"/>
      <c r="H567" s="67"/>
      <c r="I567" s="67"/>
      <c r="J567" s="67"/>
      <c r="K567" s="67"/>
      <c r="L567" s="67"/>
      <c r="M567" s="67"/>
      <c r="N567" s="67"/>
    </row>
    <row r="568" spans="1:10" ht="14.25">
      <c r="A568" s="160"/>
      <c r="B568" s="51"/>
      <c r="C568" s="51"/>
      <c r="D568" s="51"/>
      <c r="E568" s="51"/>
      <c r="F568" s="51"/>
      <c r="G568" s="51"/>
      <c r="H568" s="51"/>
      <c r="I568" s="51"/>
      <c r="J568" s="51"/>
    </row>
    <row r="569" spans="1:10" ht="15">
      <c r="A569" s="156" t="s">
        <v>307</v>
      </c>
      <c r="B569" s="59"/>
      <c r="C569" s="47" t="s">
        <v>505</v>
      </c>
      <c r="D569" s="51"/>
      <c r="E569" s="51"/>
      <c r="F569" s="51"/>
      <c r="G569" s="51"/>
      <c r="H569" s="51"/>
      <c r="I569" s="51"/>
      <c r="J569" s="51"/>
    </row>
    <row r="570" spans="1:10" ht="6" customHeight="1">
      <c r="A570" s="156"/>
      <c r="B570" s="59"/>
      <c r="C570" s="47"/>
      <c r="D570" s="51"/>
      <c r="E570" s="51"/>
      <c r="F570" s="51"/>
      <c r="G570" s="51"/>
      <c r="H570" s="51"/>
      <c r="I570" s="51"/>
      <c r="J570" s="51"/>
    </row>
    <row r="571" spans="1:14" ht="15">
      <c r="A571" s="156"/>
      <c r="B571" s="59"/>
      <c r="C571" s="175" t="s">
        <v>223</v>
      </c>
      <c r="D571" s="175"/>
      <c r="E571" s="175" t="s">
        <v>224</v>
      </c>
      <c r="F571" s="175"/>
      <c r="G571" s="175" t="s">
        <v>225</v>
      </c>
      <c r="H571" s="175"/>
      <c r="I571" s="175" t="s">
        <v>219</v>
      </c>
      <c r="J571" s="175"/>
      <c r="K571" s="175" t="s">
        <v>226</v>
      </c>
      <c r="L571" s="175"/>
      <c r="M571" s="175" t="s">
        <v>227</v>
      </c>
      <c r="N571" s="175"/>
    </row>
    <row r="572" spans="1:24" ht="15">
      <c r="A572" s="156"/>
      <c r="B572" s="59"/>
      <c r="C572" s="176"/>
      <c r="D572" s="176"/>
      <c r="E572" s="182"/>
      <c r="F572" s="183"/>
      <c r="G572" s="184"/>
      <c r="H572" s="185"/>
      <c r="I572" s="186"/>
      <c r="J572" s="186"/>
      <c r="K572" s="186"/>
      <c r="L572" s="186"/>
      <c r="M572" s="186"/>
      <c r="N572" s="186"/>
      <c r="R572" s="112">
        <f>C572</f>
        <v>0</v>
      </c>
      <c r="S572" s="112">
        <f>E572</f>
        <v>0</v>
      </c>
      <c r="T572" s="112">
        <f>G572</f>
        <v>0</v>
      </c>
      <c r="U572" s="112">
        <f>I572</f>
        <v>0</v>
      </c>
      <c r="W572" s="112">
        <f>G572</f>
        <v>0</v>
      </c>
      <c r="X572" s="112">
        <f>M572</f>
        <v>0</v>
      </c>
    </row>
    <row r="573" spans="1:24" ht="15">
      <c r="A573" s="156"/>
      <c r="B573" s="59"/>
      <c r="C573" s="174"/>
      <c r="D573" s="174"/>
      <c r="E573" s="187"/>
      <c r="F573" s="188"/>
      <c r="G573" s="177"/>
      <c r="H573" s="179"/>
      <c r="I573" s="189"/>
      <c r="J573" s="189"/>
      <c r="K573" s="189"/>
      <c r="L573" s="189"/>
      <c r="M573" s="189"/>
      <c r="N573" s="189"/>
      <c r="R573" s="112">
        <f>C573</f>
        <v>0</v>
      </c>
      <c r="S573" s="112">
        <f>E573</f>
        <v>0</v>
      </c>
      <c r="T573" s="112">
        <f>G573</f>
        <v>0</v>
      </c>
      <c r="U573" s="112">
        <f>I573</f>
        <v>0</v>
      </c>
      <c r="W573" s="112">
        <f>G573</f>
        <v>0</v>
      </c>
      <c r="X573" s="112">
        <f>M573</f>
        <v>0</v>
      </c>
    </row>
    <row r="574" spans="1:24" ht="15">
      <c r="A574" s="156"/>
      <c r="B574" s="59"/>
      <c r="C574" s="174"/>
      <c r="D574" s="174"/>
      <c r="E574" s="187"/>
      <c r="F574" s="188"/>
      <c r="G574" s="177"/>
      <c r="H574" s="179"/>
      <c r="I574" s="189"/>
      <c r="J574" s="189"/>
      <c r="K574" s="189"/>
      <c r="L574" s="189"/>
      <c r="M574" s="189"/>
      <c r="N574" s="189"/>
      <c r="R574" s="112">
        <f>C574</f>
        <v>0</v>
      </c>
      <c r="S574" s="112">
        <f>E574</f>
        <v>0</v>
      </c>
      <c r="T574" s="112">
        <f>G574</f>
        <v>0</v>
      </c>
      <c r="U574" s="112">
        <f>I574</f>
        <v>0</v>
      </c>
      <c r="W574" s="112">
        <f>G574</f>
        <v>0</v>
      </c>
      <c r="X574" s="112">
        <f>M574</f>
        <v>0</v>
      </c>
    </row>
    <row r="575" spans="1:24" ht="15">
      <c r="A575" s="156"/>
      <c r="B575" s="59"/>
      <c r="C575" s="174"/>
      <c r="D575" s="174"/>
      <c r="E575" s="187"/>
      <c r="F575" s="188"/>
      <c r="G575" s="177"/>
      <c r="H575" s="179"/>
      <c r="I575" s="189"/>
      <c r="J575" s="189"/>
      <c r="K575" s="189"/>
      <c r="L575" s="189"/>
      <c r="M575" s="189"/>
      <c r="N575" s="189"/>
      <c r="R575" s="112">
        <f>C575</f>
        <v>0</v>
      </c>
      <c r="S575" s="112">
        <f>E575</f>
        <v>0</v>
      </c>
      <c r="T575" s="112">
        <f>G575</f>
        <v>0</v>
      </c>
      <c r="U575" s="112">
        <f>I575</f>
        <v>0</v>
      </c>
      <c r="W575" s="112">
        <f>G575</f>
        <v>0</v>
      </c>
      <c r="X575" s="112">
        <f>M575</f>
        <v>0</v>
      </c>
    </row>
    <row r="576" spans="1:24" ht="15">
      <c r="A576" s="156"/>
      <c r="B576" s="59"/>
      <c r="C576" s="174"/>
      <c r="D576" s="174"/>
      <c r="E576" s="187"/>
      <c r="F576" s="188"/>
      <c r="G576" s="177"/>
      <c r="H576" s="179"/>
      <c r="I576" s="189"/>
      <c r="J576" s="189"/>
      <c r="K576" s="189"/>
      <c r="L576" s="189"/>
      <c r="M576" s="189"/>
      <c r="N576" s="189"/>
      <c r="R576" s="112">
        <f>C576</f>
        <v>0</v>
      </c>
      <c r="S576" s="112">
        <f>E576</f>
        <v>0</v>
      </c>
      <c r="T576" s="112">
        <f>G576</f>
        <v>0</v>
      </c>
      <c r="U576" s="112">
        <f>I576</f>
        <v>0</v>
      </c>
      <c r="W576" s="112">
        <f>G576</f>
        <v>0</v>
      </c>
      <c r="X576" s="112">
        <f>M576</f>
        <v>0</v>
      </c>
    </row>
    <row r="577" spans="1:10" ht="14.25">
      <c r="A577" s="160"/>
      <c r="B577" s="51"/>
      <c r="C577" s="51"/>
      <c r="D577" s="51"/>
      <c r="E577" s="51"/>
      <c r="F577" s="51"/>
      <c r="G577" s="51"/>
      <c r="H577" s="51"/>
      <c r="I577" s="51"/>
      <c r="J577" s="51"/>
    </row>
    <row r="578" spans="1:33" ht="15">
      <c r="A578" s="156" t="s">
        <v>547</v>
      </c>
      <c r="B578" s="59"/>
      <c r="C578" s="47" t="s">
        <v>506</v>
      </c>
      <c r="D578" s="51"/>
      <c r="E578" s="51"/>
      <c r="F578" s="51"/>
      <c r="G578" s="51"/>
      <c r="H578" s="51"/>
      <c r="I578" s="51"/>
      <c r="J578" s="51"/>
      <c r="AG578" s="112">
        <f>I578</f>
        <v>0</v>
      </c>
    </row>
    <row r="579" spans="1:10" ht="6" customHeight="1">
      <c r="A579" s="160"/>
      <c r="B579" s="51"/>
      <c r="C579" s="51"/>
      <c r="D579" s="51"/>
      <c r="E579" s="51"/>
      <c r="F579" s="51"/>
      <c r="G579" s="51"/>
      <c r="H579" s="51"/>
      <c r="I579" s="51"/>
      <c r="J579" s="51"/>
    </row>
    <row r="580" spans="1:39" ht="14.25">
      <c r="A580" s="158"/>
      <c r="C580" s="173" t="s">
        <v>29</v>
      </c>
      <c r="D580" s="173"/>
      <c r="E580" s="173"/>
      <c r="F580" s="173"/>
      <c r="G580" s="173"/>
      <c r="H580" s="173"/>
      <c r="I580" s="173"/>
      <c r="J580" s="173"/>
      <c r="K580" s="173"/>
      <c r="L580" s="173"/>
      <c r="M580" s="173"/>
      <c r="N580" s="173"/>
      <c r="AM580" s="123" t="str">
        <f>C580</f>
        <v>&lt;Enter&gt;</v>
      </c>
    </row>
    <row r="581" spans="1:10" ht="14.25">
      <c r="A581" s="160"/>
      <c r="B581" s="51"/>
      <c r="C581" s="51"/>
      <c r="D581" s="51"/>
      <c r="E581" s="51"/>
      <c r="F581" s="51"/>
      <c r="G581" s="51"/>
      <c r="H581" s="51"/>
      <c r="I581" s="51"/>
      <c r="J581" s="51"/>
    </row>
    <row r="582" spans="1:10" ht="15">
      <c r="A582" s="156" t="s">
        <v>308</v>
      </c>
      <c r="B582" s="59"/>
      <c r="C582" s="47" t="s">
        <v>507</v>
      </c>
      <c r="D582" s="51"/>
      <c r="E582" s="51"/>
      <c r="F582" s="51"/>
      <c r="G582" s="51"/>
      <c r="H582" s="51"/>
      <c r="I582" s="51"/>
      <c r="J582" s="51"/>
    </row>
    <row r="583" spans="1:10" ht="15">
      <c r="A583" s="156"/>
      <c r="B583" s="59"/>
      <c r="C583" s="47" t="s">
        <v>342</v>
      </c>
      <c r="D583" s="51"/>
      <c r="E583" s="51"/>
      <c r="F583" s="51"/>
      <c r="G583" s="51"/>
      <c r="H583" s="51"/>
      <c r="I583" s="51"/>
      <c r="J583" s="51"/>
    </row>
    <row r="584" spans="1:10" ht="6" customHeight="1">
      <c r="A584" s="156"/>
      <c r="B584" s="59"/>
      <c r="C584" s="47"/>
      <c r="D584" s="51"/>
      <c r="E584" s="51"/>
      <c r="F584" s="51"/>
      <c r="G584" s="51"/>
      <c r="H584" s="51"/>
      <c r="I584" s="51"/>
      <c r="J584" s="51"/>
    </row>
    <row r="585" spans="1:14" ht="15">
      <c r="A585" s="156"/>
      <c r="B585" s="59"/>
      <c r="C585" s="175" t="s">
        <v>228</v>
      </c>
      <c r="D585" s="175"/>
      <c r="E585" s="175"/>
      <c r="F585" s="175" t="s">
        <v>229</v>
      </c>
      <c r="G585" s="175"/>
      <c r="H585" s="175" t="s">
        <v>230</v>
      </c>
      <c r="I585" s="175"/>
      <c r="J585" s="175" t="s">
        <v>231</v>
      </c>
      <c r="K585" s="175"/>
      <c r="L585" s="175"/>
      <c r="M585" s="175"/>
      <c r="N585" s="175"/>
    </row>
    <row r="586" spans="1:34" ht="15">
      <c r="A586" s="156"/>
      <c r="B586" s="59"/>
      <c r="C586" s="176"/>
      <c r="D586" s="176"/>
      <c r="E586" s="176"/>
      <c r="F586" s="184"/>
      <c r="G586" s="185"/>
      <c r="H586" s="184"/>
      <c r="I586" s="185"/>
      <c r="J586" s="176"/>
      <c r="K586" s="176"/>
      <c r="L586" s="176"/>
      <c r="M586" s="176"/>
      <c r="N586" s="176"/>
      <c r="Q586" s="112">
        <f>C586</f>
        <v>0</v>
      </c>
      <c r="R586" s="112">
        <f>F586</f>
        <v>0</v>
      </c>
      <c r="S586" s="112">
        <f>H586</f>
        <v>0</v>
      </c>
      <c r="AH586" s="112">
        <f>J586</f>
        <v>0</v>
      </c>
    </row>
    <row r="587" spans="1:34" ht="15">
      <c r="A587" s="156"/>
      <c r="B587" s="59"/>
      <c r="C587" s="174"/>
      <c r="D587" s="174"/>
      <c r="E587" s="174"/>
      <c r="F587" s="177"/>
      <c r="G587" s="179"/>
      <c r="H587" s="177"/>
      <c r="I587" s="179"/>
      <c r="J587" s="174"/>
      <c r="K587" s="174"/>
      <c r="L587" s="174"/>
      <c r="M587" s="174"/>
      <c r="N587" s="174"/>
      <c r="Q587" s="112">
        <f>C587</f>
        <v>0</v>
      </c>
      <c r="R587" s="112">
        <f>F587</f>
        <v>0</v>
      </c>
      <c r="S587" s="112">
        <f>H587</f>
        <v>0</v>
      </c>
      <c r="AH587" s="112">
        <f>J587</f>
        <v>0</v>
      </c>
    </row>
    <row r="588" spans="1:34" ht="15">
      <c r="A588" s="156"/>
      <c r="B588" s="59"/>
      <c r="C588" s="174"/>
      <c r="D588" s="174"/>
      <c r="E588" s="174"/>
      <c r="F588" s="177"/>
      <c r="G588" s="179"/>
      <c r="H588" s="177"/>
      <c r="I588" s="179"/>
      <c r="J588" s="174"/>
      <c r="K588" s="174"/>
      <c r="L588" s="174"/>
      <c r="M588" s="174"/>
      <c r="N588" s="174"/>
      <c r="Q588" s="112">
        <f>C588</f>
        <v>0</v>
      </c>
      <c r="R588" s="112">
        <f>F588</f>
        <v>0</v>
      </c>
      <c r="S588" s="112">
        <f>H588</f>
        <v>0</v>
      </c>
      <c r="AH588" s="112">
        <f>J588</f>
        <v>0</v>
      </c>
    </row>
    <row r="589" spans="1:34" ht="15">
      <c r="A589" s="156"/>
      <c r="B589" s="59"/>
      <c r="C589" s="174"/>
      <c r="D589" s="174"/>
      <c r="E589" s="174"/>
      <c r="F589" s="177"/>
      <c r="G589" s="179"/>
      <c r="H589" s="177"/>
      <c r="I589" s="179"/>
      <c r="J589" s="174"/>
      <c r="K589" s="174"/>
      <c r="L589" s="174"/>
      <c r="M589" s="174"/>
      <c r="N589" s="174"/>
      <c r="Q589" s="112">
        <f>C589</f>
        <v>0</v>
      </c>
      <c r="R589" s="112">
        <f>F589</f>
        <v>0</v>
      </c>
      <c r="S589" s="112">
        <f>H589</f>
        <v>0</v>
      </c>
      <c r="AH589" s="112">
        <f>J589</f>
        <v>0</v>
      </c>
    </row>
    <row r="590" spans="1:34" ht="15">
      <c r="A590" s="156"/>
      <c r="B590" s="59"/>
      <c r="C590" s="174"/>
      <c r="D590" s="174"/>
      <c r="E590" s="174"/>
      <c r="F590" s="177"/>
      <c r="G590" s="179"/>
      <c r="H590" s="177"/>
      <c r="I590" s="179"/>
      <c r="J590" s="174"/>
      <c r="K590" s="174"/>
      <c r="L590" s="174"/>
      <c r="M590" s="174"/>
      <c r="N590" s="174"/>
      <c r="Q590" s="112">
        <f>C590</f>
        <v>0</v>
      </c>
      <c r="R590" s="112">
        <f>F590</f>
        <v>0</v>
      </c>
      <c r="S590" s="112">
        <f>H590</f>
        <v>0</v>
      </c>
      <c r="AH590" s="112">
        <f>J590</f>
        <v>0</v>
      </c>
    </row>
    <row r="591" spans="1:10" ht="14.25">
      <c r="A591" s="160"/>
      <c r="B591" s="51"/>
      <c r="C591" s="51"/>
      <c r="D591" s="51"/>
      <c r="E591" s="51"/>
      <c r="F591" s="51"/>
      <c r="G591" s="51"/>
      <c r="H591" s="51"/>
      <c r="I591" s="51"/>
      <c r="J591" s="51"/>
    </row>
    <row r="592" spans="1:10" ht="15">
      <c r="A592" s="156" t="s">
        <v>312</v>
      </c>
      <c r="B592" s="59"/>
      <c r="C592" s="47" t="s">
        <v>508</v>
      </c>
      <c r="D592" s="51"/>
      <c r="E592" s="51"/>
      <c r="F592" s="51"/>
      <c r="G592" s="51"/>
      <c r="H592" s="51"/>
      <c r="I592" s="51"/>
      <c r="J592" s="51"/>
    </row>
    <row r="593" spans="1:10" ht="6" customHeight="1">
      <c r="A593" s="160"/>
      <c r="B593" s="51"/>
      <c r="C593" s="51"/>
      <c r="D593" s="51"/>
      <c r="E593" s="51"/>
      <c r="F593" s="51"/>
      <c r="G593" s="51"/>
      <c r="H593" s="51"/>
      <c r="I593" s="51"/>
      <c r="J593" s="51"/>
    </row>
    <row r="594" spans="1:30" ht="14.25">
      <c r="A594" s="160"/>
      <c r="B594" s="51"/>
      <c r="C594" s="61" t="s">
        <v>232</v>
      </c>
      <c r="D594" s="173" t="s">
        <v>29</v>
      </c>
      <c r="E594" s="173"/>
      <c r="F594" s="173"/>
      <c r="G594" s="173"/>
      <c r="H594" s="173"/>
      <c r="I594" s="173"/>
      <c r="J594" s="173"/>
      <c r="K594" s="173"/>
      <c r="L594" s="173"/>
      <c r="M594" s="173"/>
      <c r="N594" s="173"/>
      <c r="AC594" s="112" t="str">
        <f>C594</f>
        <v>Risks:</v>
      </c>
      <c r="AD594" s="112" t="str">
        <f>D594</f>
        <v>&lt;Enter&gt;</v>
      </c>
    </row>
    <row r="595" spans="1:10" ht="6" customHeight="1">
      <c r="A595" s="160"/>
      <c r="B595" s="51"/>
      <c r="C595" s="51"/>
      <c r="D595" s="51"/>
      <c r="E595" s="51"/>
      <c r="F595" s="51"/>
      <c r="G595" s="51"/>
      <c r="H595" s="51"/>
      <c r="I595" s="51"/>
      <c r="J595" s="51"/>
    </row>
    <row r="596" spans="1:30" ht="14.25">
      <c r="A596" s="160"/>
      <c r="B596" s="51"/>
      <c r="C596" s="61" t="s">
        <v>233</v>
      </c>
      <c r="D596" s="173" t="s">
        <v>29</v>
      </c>
      <c r="E596" s="173"/>
      <c r="F596" s="173"/>
      <c r="G596" s="173"/>
      <c r="H596" s="173"/>
      <c r="I596" s="173"/>
      <c r="J596" s="173"/>
      <c r="K596" s="173"/>
      <c r="L596" s="173"/>
      <c r="M596" s="173"/>
      <c r="N596" s="173"/>
      <c r="AC596" s="112" t="str">
        <f>C596</f>
        <v>Constraints:</v>
      </c>
      <c r="AD596" s="112" t="str">
        <f>D596</f>
        <v>&lt;Enter&gt;</v>
      </c>
    </row>
    <row r="597" spans="1:10" ht="6" customHeight="1">
      <c r="A597" s="160"/>
      <c r="B597" s="51"/>
      <c r="C597" s="51"/>
      <c r="D597" s="51"/>
      <c r="E597" s="51"/>
      <c r="F597" s="51"/>
      <c r="G597" s="51"/>
      <c r="H597" s="51"/>
      <c r="I597" s="51"/>
      <c r="J597" s="51"/>
    </row>
    <row r="598" spans="1:30" ht="14.25">
      <c r="A598" s="160"/>
      <c r="B598" s="51"/>
      <c r="C598" s="61" t="s">
        <v>234</v>
      </c>
      <c r="D598" s="173" t="s">
        <v>29</v>
      </c>
      <c r="E598" s="173"/>
      <c r="F598" s="173"/>
      <c r="G598" s="173"/>
      <c r="H598" s="173"/>
      <c r="I598" s="173"/>
      <c r="J598" s="173"/>
      <c r="K598" s="173"/>
      <c r="L598" s="173"/>
      <c r="M598" s="173"/>
      <c r="N598" s="173"/>
      <c r="AC598" s="112" t="str">
        <f>C598</f>
        <v>Dependencies:</v>
      </c>
      <c r="AD598" s="112" t="str">
        <f>D598</f>
        <v>&lt;Enter&gt;</v>
      </c>
    </row>
    <row r="599" spans="1:10" ht="14.25">
      <c r="A599" s="160"/>
      <c r="B599" s="51"/>
      <c r="C599" s="51"/>
      <c r="D599" s="51"/>
      <c r="E599" s="51"/>
      <c r="F599" s="51"/>
      <c r="G599" s="51"/>
      <c r="H599" s="51"/>
      <c r="I599" s="51"/>
      <c r="J599" s="51"/>
    </row>
    <row r="600" spans="1:10" ht="15">
      <c r="A600" s="156" t="s">
        <v>314</v>
      </c>
      <c r="B600" s="59"/>
      <c r="C600" s="47" t="s">
        <v>509</v>
      </c>
      <c r="D600" s="51"/>
      <c r="E600" s="51"/>
      <c r="F600" s="51"/>
      <c r="G600" s="51"/>
      <c r="H600" s="51"/>
      <c r="I600" s="51"/>
      <c r="J600" s="51"/>
    </row>
    <row r="601" spans="1:10" ht="15">
      <c r="A601" s="156"/>
      <c r="B601" s="59"/>
      <c r="C601" s="47" t="s">
        <v>309</v>
      </c>
      <c r="D601" s="51"/>
      <c r="E601" s="51"/>
      <c r="F601" s="51"/>
      <c r="G601" s="51"/>
      <c r="H601" s="51"/>
      <c r="I601" s="51"/>
      <c r="J601" s="51"/>
    </row>
    <row r="602" spans="1:10" ht="15">
      <c r="A602" s="156"/>
      <c r="B602" s="59"/>
      <c r="C602" s="47" t="s">
        <v>310</v>
      </c>
      <c r="D602" s="51"/>
      <c r="E602" s="51"/>
      <c r="F602" s="51"/>
      <c r="G602" s="51"/>
      <c r="H602" s="51"/>
      <c r="I602" s="51"/>
      <c r="J602" s="51"/>
    </row>
    <row r="603" spans="1:10" ht="15">
      <c r="A603" s="156"/>
      <c r="B603" s="59"/>
      <c r="C603" s="47" t="s">
        <v>311</v>
      </c>
      <c r="D603" s="51"/>
      <c r="E603" s="51"/>
      <c r="F603" s="51"/>
      <c r="G603" s="51"/>
      <c r="H603" s="51"/>
      <c r="I603" s="51"/>
      <c r="J603" s="51"/>
    </row>
    <row r="604" spans="1:10" ht="6" customHeight="1">
      <c r="A604" s="156"/>
      <c r="B604" s="59"/>
      <c r="C604" s="47"/>
      <c r="D604" s="51"/>
      <c r="E604" s="51"/>
      <c r="F604" s="51"/>
      <c r="G604" s="51"/>
      <c r="H604" s="51"/>
      <c r="I604" s="51"/>
      <c r="J604" s="51"/>
    </row>
    <row r="605" spans="1:39" ht="14.25">
      <c r="A605" s="158"/>
      <c r="C605" s="173" t="s">
        <v>29</v>
      </c>
      <c r="D605" s="173"/>
      <c r="E605" s="173"/>
      <c r="F605" s="173"/>
      <c r="G605" s="173"/>
      <c r="H605" s="173"/>
      <c r="I605" s="173"/>
      <c r="J605" s="173"/>
      <c r="K605" s="173"/>
      <c r="L605" s="173"/>
      <c r="M605" s="173"/>
      <c r="N605" s="173"/>
      <c r="AM605" s="123" t="str">
        <f>C605</f>
        <v>&lt;Enter&gt;</v>
      </c>
    </row>
    <row r="606" spans="1:10" ht="15">
      <c r="A606" s="156"/>
      <c r="B606" s="59"/>
      <c r="C606" s="47"/>
      <c r="D606" s="51"/>
      <c r="E606" s="51"/>
      <c r="F606" s="51"/>
      <c r="G606" s="51"/>
      <c r="H606" s="51"/>
      <c r="I606" s="51"/>
      <c r="J606" s="51"/>
    </row>
    <row r="607" spans="1:10" ht="15">
      <c r="A607" s="156" t="s">
        <v>315</v>
      </c>
      <c r="B607" s="59"/>
      <c r="C607" s="47" t="s">
        <v>510</v>
      </c>
      <c r="D607" s="51"/>
      <c r="E607" s="51"/>
      <c r="F607" s="51"/>
      <c r="G607" s="51"/>
      <c r="H607" s="51"/>
      <c r="I607" s="51"/>
      <c r="J607" s="51"/>
    </row>
    <row r="608" spans="1:10" ht="6" customHeight="1">
      <c r="A608" s="156"/>
      <c r="B608" s="59"/>
      <c r="C608" s="47"/>
      <c r="D608" s="51"/>
      <c r="E608" s="51"/>
      <c r="F608" s="51"/>
      <c r="G608" s="51"/>
      <c r="H608" s="51"/>
      <c r="I608" s="51"/>
      <c r="J608" s="51"/>
    </row>
    <row r="609" spans="1:39" ht="14.25">
      <c r="A609" s="158"/>
      <c r="C609" s="173" t="s">
        <v>29</v>
      </c>
      <c r="D609" s="173"/>
      <c r="E609" s="173"/>
      <c r="F609" s="173"/>
      <c r="G609" s="173"/>
      <c r="H609" s="173"/>
      <c r="I609" s="173"/>
      <c r="J609" s="173"/>
      <c r="K609" s="173"/>
      <c r="L609" s="173"/>
      <c r="M609" s="173"/>
      <c r="N609" s="173"/>
      <c r="AM609" s="123" t="str">
        <f>C609</f>
        <v>&lt;Enter&gt;</v>
      </c>
    </row>
    <row r="610" spans="1:10" ht="15">
      <c r="A610" s="156"/>
      <c r="B610" s="59"/>
      <c r="C610" s="47"/>
      <c r="D610" s="51"/>
      <c r="E610" s="51"/>
      <c r="F610" s="51"/>
      <c r="G610" s="51"/>
      <c r="H610" s="51"/>
      <c r="I610" s="51"/>
      <c r="J610" s="51"/>
    </row>
    <row r="611" spans="1:10" ht="15">
      <c r="A611" s="156"/>
      <c r="B611" s="59"/>
      <c r="C611" s="47"/>
      <c r="D611" s="51"/>
      <c r="E611" s="51"/>
      <c r="F611" s="51"/>
      <c r="G611" s="51"/>
      <c r="H611" s="51"/>
      <c r="I611" s="51"/>
      <c r="J611" s="51"/>
    </row>
    <row r="612" spans="1:14" ht="18">
      <c r="A612" s="159" t="s">
        <v>313</v>
      </c>
      <c r="B612" s="72"/>
      <c r="C612" s="71"/>
      <c r="D612" s="67"/>
      <c r="E612" s="67"/>
      <c r="F612" s="67"/>
      <c r="G612" s="67"/>
      <c r="H612" s="67"/>
      <c r="I612" s="67"/>
      <c r="J612" s="67"/>
      <c r="K612" s="67"/>
      <c r="L612" s="67"/>
      <c r="M612" s="67"/>
      <c r="N612" s="67"/>
    </row>
    <row r="613" spans="1:11" ht="14.25">
      <c r="A613" s="161"/>
      <c r="B613" s="29"/>
      <c r="C613" s="29"/>
      <c r="D613" s="29"/>
      <c r="E613" s="29"/>
      <c r="F613" s="29"/>
      <c r="G613" s="29"/>
      <c r="H613" s="29"/>
      <c r="I613" s="29"/>
      <c r="J613" s="29"/>
      <c r="K613" s="29"/>
    </row>
    <row r="614" spans="1:10" ht="15">
      <c r="A614" s="156" t="s">
        <v>316</v>
      </c>
      <c r="B614" s="59"/>
      <c r="C614" s="47" t="s">
        <v>511</v>
      </c>
      <c r="D614" s="51"/>
      <c r="E614" s="51"/>
      <c r="F614" s="51"/>
      <c r="G614" s="51"/>
      <c r="H614" s="51"/>
      <c r="I614" s="51"/>
      <c r="J614" s="51"/>
    </row>
    <row r="615" spans="1:10" ht="6" customHeight="1">
      <c r="A615" s="156"/>
      <c r="B615" s="59"/>
      <c r="C615" s="47"/>
      <c r="D615" s="51"/>
      <c r="E615" s="51"/>
      <c r="F615" s="51"/>
      <c r="G615" s="51"/>
      <c r="H615" s="51"/>
      <c r="I615" s="51"/>
      <c r="J615" s="51"/>
    </row>
    <row r="616" spans="1:14" ht="15">
      <c r="A616" s="156"/>
      <c r="B616" s="59"/>
      <c r="C616" s="175" t="s">
        <v>235</v>
      </c>
      <c r="D616" s="175"/>
      <c r="E616" s="175"/>
      <c r="F616" s="175" t="s">
        <v>337</v>
      </c>
      <c r="G616" s="175"/>
      <c r="H616" s="175" t="s">
        <v>338</v>
      </c>
      <c r="I616" s="175"/>
      <c r="J616" s="175" t="s">
        <v>31</v>
      </c>
      <c r="K616" s="175"/>
      <c r="L616" s="175"/>
      <c r="M616" s="175"/>
      <c r="N616" s="175"/>
    </row>
    <row r="617" spans="1:34" ht="15">
      <c r="A617" s="156"/>
      <c r="B617" s="59"/>
      <c r="C617" s="176" t="s">
        <v>339</v>
      </c>
      <c r="D617" s="176"/>
      <c r="E617" s="176"/>
      <c r="F617" s="198"/>
      <c r="G617" s="199"/>
      <c r="H617" s="198"/>
      <c r="I617" s="199"/>
      <c r="J617" s="176"/>
      <c r="K617" s="176"/>
      <c r="L617" s="176"/>
      <c r="M617" s="176"/>
      <c r="N617" s="176"/>
      <c r="R617" s="112">
        <f>F617</f>
        <v>0</v>
      </c>
      <c r="S617" s="112">
        <f>H617</f>
        <v>0</v>
      </c>
      <c r="AH617" s="112">
        <f>J617</f>
        <v>0</v>
      </c>
    </row>
    <row r="618" spans="1:34" ht="15">
      <c r="A618" s="156"/>
      <c r="B618" s="59"/>
      <c r="C618" s="174" t="s">
        <v>236</v>
      </c>
      <c r="D618" s="174"/>
      <c r="E618" s="174"/>
      <c r="F618" s="200"/>
      <c r="G618" s="201"/>
      <c r="H618" s="200"/>
      <c r="I618" s="201"/>
      <c r="J618" s="174"/>
      <c r="K618" s="174"/>
      <c r="L618" s="174"/>
      <c r="M618" s="174"/>
      <c r="N618" s="174"/>
      <c r="R618" s="112">
        <f aca="true" t="shared" si="30" ref="R618:R624">F618</f>
        <v>0</v>
      </c>
      <c r="S618" s="112">
        <f aca="true" t="shared" si="31" ref="S618:S624">H618</f>
        <v>0</v>
      </c>
      <c r="AH618" s="112">
        <f aca="true" t="shared" si="32" ref="AH618:AH624">J618</f>
        <v>0</v>
      </c>
    </row>
    <row r="619" spans="1:34" ht="15">
      <c r="A619" s="156"/>
      <c r="B619" s="59"/>
      <c r="C619" s="174" t="s">
        <v>237</v>
      </c>
      <c r="D619" s="174"/>
      <c r="E619" s="174"/>
      <c r="F619" s="200"/>
      <c r="G619" s="201"/>
      <c r="H619" s="200"/>
      <c r="I619" s="201"/>
      <c r="J619" s="174"/>
      <c r="K619" s="174"/>
      <c r="L619" s="174"/>
      <c r="M619" s="174"/>
      <c r="N619" s="174"/>
      <c r="R619" s="112">
        <f t="shared" si="30"/>
        <v>0</v>
      </c>
      <c r="S619" s="112">
        <f t="shared" si="31"/>
        <v>0</v>
      </c>
      <c r="AH619" s="112">
        <f t="shared" si="32"/>
        <v>0</v>
      </c>
    </row>
    <row r="620" spans="1:34" ht="15">
      <c r="A620" s="156"/>
      <c r="B620" s="59"/>
      <c r="C620" s="174" t="s">
        <v>238</v>
      </c>
      <c r="D620" s="174"/>
      <c r="E620" s="174"/>
      <c r="F620" s="200"/>
      <c r="G620" s="201"/>
      <c r="H620" s="200"/>
      <c r="I620" s="201"/>
      <c r="J620" s="174"/>
      <c r="K620" s="174"/>
      <c r="L620" s="174"/>
      <c r="M620" s="174"/>
      <c r="N620" s="174"/>
      <c r="R620" s="112">
        <f t="shared" si="30"/>
        <v>0</v>
      </c>
      <c r="S620" s="112">
        <f t="shared" si="31"/>
        <v>0</v>
      </c>
      <c r="AH620" s="112">
        <f t="shared" si="32"/>
        <v>0</v>
      </c>
    </row>
    <row r="621" spans="1:34" ht="15">
      <c r="A621" s="156"/>
      <c r="B621" s="59"/>
      <c r="C621" s="174" t="s">
        <v>239</v>
      </c>
      <c r="D621" s="174"/>
      <c r="E621" s="174"/>
      <c r="F621" s="200"/>
      <c r="G621" s="201"/>
      <c r="H621" s="200"/>
      <c r="I621" s="201"/>
      <c r="J621" s="174"/>
      <c r="K621" s="174"/>
      <c r="L621" s="174"/>
      <c r="M621" s="174"/>
      <c r="N621" s="174"/>
      <c r="R621" s="112">
        <f t="shared" si="30"/>
        <v>0</v>
      </c>
      <c r="S621" s="112">
        <f t="shared" si="31"/>
        <v>0</v>
      </c>
      <c r="AH621" s="112">
        <f t="shared" si="32"/>
        <v>0</v>
      </c>
    </row>
    <row r="622" spans="1:34" ht="15">
      <c r="A622" s="156"/>
      <c r="B622" s="59"/>
      <c r="C622" s="174" t="s">
        <v>239</v>
      </c>
      <c r="D622" s="174"/>
      <c r="E622" s="174"/>
      <c r="F622" s="200"/>
      <c r="G622" s="201"/>
      <c r="H622" s="200"/>
      <c r="I622" s="201"/>
      <c r="J622" s="174"/>
      <c r="K622" s="174"/>
      <c r="L622" s="174"/>
      <c r="M622" s="174"/>
      <c r="N622" s="174"/>
      <c r="R622" s="112">
        <f t="shared" si="30"/>
        <v>0</v>
      </c>
      <c r="S622" s="112">
        <f t="shared" si="31"/>
        <v>0</v>
      </c>
      <c r="AH622" s="112">
        <f t="shared" si="32"/>
        <v>0</v>
      </c>
    </row>
    <row r="623" spans="1:34" ht="15">
      <c r="A623" s="156"/>
      <c r="B623" s="59"/>
      <c r="C623" s="174" t="s">
        <v>143</v>
      </c>
      <c r="D623" s="174"/>
      <c r="E623" s="174"/>
      <c r="F623" s="200"/>
      <c r="G623" s="201"/>
      <c r="H623" s="200"/>
      <c r="I623" s="201"/>
      <c r="J623" s="174"/>
      <c r="K623" s="174"/>
      <c r="L623" s="174"/>
      <c r="M623" s="174"/>
      <c r="N623" s="174"/>
      <c r="R623" s="112">
        <f t="shared" si="30"/>
        <v>0</v>
      </c>
      <c r="S623" s="112">
        <f t="shared" si="31"/>
        <v>0</v>
      </c>
      <c r="AH623" s="112">
        <f t="shared" si="32"/>
        <v>0</v>
      </c>
    </row>
    <row r="624" spans="1:34" ht="15">
      <c r="A624" s="156"/>
      <c r="B624" s="59"/>
      <c r="C624" s="174" t="s">
        <v>143</v>
      </c>
      <c r="D624" s="174"/>
      <c r="E624" s="174"/>
      <c r="F624" s="200"/>
      <c r="G624" s="201"/>
      <c r="H624" s="200"/>
      <c r="I624" s="201"/>
      <c r="J624" s="174"/>
      <c r="K624" s="174"/>
      <c r="L624" s="174"/>
      <c r="M624" s="174"/>
      <c r="N624" s="174"/>
      <c r="R624" s="112">
        <f t="shared" si="30"/>
        <v>0</v>
      </c>
      <c r="S624" s="112">
        <f t="shared" si="31"/>
        <v>0</v>
      </c>
      <c r="AH624" s="112">
        <f t="shared" si="32"/>
        <v>0</v>
      </c>
    </row>
    <row r="625" spans="1:10" ht="15">
      <c r="A625" s="156"/>
      <c r="B625" s="59"/>
      <c r="C625" s="47"/>
      <c r="D625" s="51"/>
      <c r="E625" s="51"/>
      <c r="F625" s="51"/>
      <c r="G625" s="51"/>
      <c r="H625" s="51"/>
      <c r="I625" s="51"/>
      <c r="J625" s="51"/>
    </row>
    <row r="626" spans="1:11" ht="15">
      <c r="A626" s="156" t="s">
        <v>989</v>
      </c>
      <c r="B626" s="59"/>
      <c r="C626" s="47" t="s">
        <v>512</v>
      </c>
      <c r="D626" s="29"/>
      <c r="E626" s="29"/>
      <c r="F626" s="29"/>
      <c r="G626" s="29"/>
      <c r="H626" s="29"/>
      <c r="I626" s="29"/>
      <c r="J626" s="29"/>
      <c r="K626" s="29"/>
    </row>
    <row r="627" spans="1:11" ht="6" customHeight="1">
      <c r="A627" s="161"/>
      <c r="B627" s="29"/>
      <c r="C627" s="29"/>
      <c r="D627" s="29"/>
      <c r="E627" s="29"/>
      <c r="F627" s="29"/>
      <c r="G627" s="29"/>
      <c r="H627" s="29"/>
      <c r="I627" s="29"/>
      <c r="J627" s="29"/>
      <c r="K627" s="29"/>
    </row>
    <row r="628" spans="1:39" ht="14.25">
      <c r="A628" s="158"/>
      <c r="C628" s="173" t="s">
        <v>29</v>
      </c>
      <c r="D628" s="173"/>
      <c r="E628" s="173"/>
      <c r="F628" s="173"/>
      <c r="G628" s="173"/>
      <c r="H628" s="173"/>
      <c r="I628" s="173"/>
      <c r="J628" s="173"/>
      <c r="K628" s="173"/>
      <c r="L628" s="173"/>
      <c r="M628" s="173"/>
      <c r="N628" s="173"/>
      <c r="AM628" s="123" t="str">
        <f>C628</f>
        <v>&lt;Enter&gt;</v>
      </c>
    </row>
    <row r="629" spans="1:11" ht="14.25">
      <c r="A629" s="161"/>
      <c r="B629" s="29"/>
      <c r="C629" s="29"/>
      <c r="D629" s="29"/>
      <c r="E629" s="29"/>
      <c r="F629" s="29"/>
      <c r="G629" s="29"/>
      <c r="H629" s="29"/>
      <c r="I629" s="29"/>
      <c r="J629" s="29"/>
      <c r="K629" s="29"/>
    </row>
    <row r="630" spans="1:11" ht="15">
      <c r="A630" s="156" t="s">
        <v>997</v>
      </c>
      <c r="B630" s="59"/>
      <c r="C630" s="47" t="s">
        <v>513</v>
      </c>
      <c r="D630" s="29"/>
      <c r="E630" s="29"/>
      <c r="F630" s="29"/>
      <c r="G630" s="29"/>
      <c r="H630" s="29"/>
      <c r="I630" s="29"/>
      <c r="J630" s="29"/>
      <c r="K630" s="29"/>
    </row>
    <row r="631" spans="1:11" ht="6" customHeight="1">
      <c r="A631" s="29"/>
      <c r="B631" s="29"/>
      <c r="C631" s="29"/>
      <c r="D631" s="29"/>
      <c r="E631" s="29"/>
      <c r="F631" s="29"/>
      <c r="G631" s="29"/>
      <c r="H631" s="29"/>
      <c r="I631" s="29"/>
      <c r="J631" s="29"/>
      <c r="K631" s="29"/>
    </row>
    <row r="632" spans="3:39" ht="14.25">
      <c r="C632" s="173" t="s">
        <v>29</v>
      </c>
      <c r="D632" s="173"/>
      <c r="E632" s="173"/>
      <c r="F632" s="173"/>
      <c r="G632" s="173"/>
      <c r="H632" s="173"/>
      <c r="I632" s="173"/>
      <c r="J632" s="173"/>
      <c r="K632" s="173"/>
      <c r="L632" s="173"/>
      <c r="M632" s="173"/>
      <c r="N632" s="173"/>
      <c r="AM632" s="123" t="str">
        <f>C632</f>
        <v>&lt;Enter&gt;</v>
      </c>
    </row>
    <row r="633" spans="1:11" ht="14.25">
      <c r="A633" s="29"/>
      <c r="B633" s="29"/>
      <c r="C633" s="29"/>
      <c r="D633" s="29"/>
      <c r="E633" s="29"/>
      <c r="F633" s="29"/>
      <c r="G633" s="29"/>
      <c r="H633" s="29"/>
      <c r="I633" s="29"/>
      <c r="J633" s="29"/>
      <c r="K633" s="29"/>
    </row>
  </sheetData>
  <sheetProtection/>
  <mergeCells count="647">
    <mergeCell ref="E526:N526"/>
    <mergeCell ref="E530:N530"/>
    <mergeCell ref="K571:L571"/>
    <mergeCell ref="K572:L572"/>
    <mergeCell ref="K573:L573"/>
    <mergeCell ref="M571:N571"/>
    <mergeCell ref="M572:N572"/>
    <mergeCell ref="M573:N573"/>
    <mergeCell ref="E534:N534"/>
    <mergeCell ref="C564:N564"/>
    <mergeCell ref="E454:N454"/>
    <mergeCell ref="E458:N458"/>
    <mergeCell ref="C462:N462"/>
    <mergeCell ref="C466:N466"/>
    <mergeCell ref="C470:N470"/>
    <mergeCell ref="C212:F212"/>
    <mergeCell ref="G212:N212"/>
    <mergeCell ref="C213:F213"/>
    <mergeCell ref="G213:N213"/>
    <mergeCell ref="C214:F214"/>
    <mergeCell ref="G214:N214"/>
    <mergeCell ref="E229:N229"/>
    <mergeCell ref="E233:N233"/>
    <mergeCell ref="E256:N256"/>
    <mergeCell ref="E260:N260"/>
    <mergeCell ref="E264:N264"/>
    <mergeCell ref="G244:H244"/>
    <mergeCell ref="I244:J244"/>
    <mergeCell ref="K244:L244"/>
    <mergeCell ref="C268:N268"/>
    <mergeCell ref="E275:N275"/>
    <mergeCell ref="H618:I618"/>
    <mergeCell ref="J618:N618"/>
    <mergeCell ref="H588:I588"/>
    <mergeCell ref="E279:N279"/>
    <mergeCell ref="E283:N283"/>
    <mergeCell ref="E287:N287"/>
    <mergeCell ref="E291:N291"/>
    <mergeCell ref="E295:N295"/>
    <mergeCell ref="E307:N307"/>
    <mergeCell ref="E550:N550"/>
    <mergeCell ref="C556:N556"/>
    <mergeCell ref="C560:N560"/>
    <mergeCell ref="I543:J543"/>
    <mergeCell ref="C544:D544"/>
    <mergeCell ref="E544:F544"/>
    <mergeCell ref="G544:H544"/>
    <mergeCell ref="E538:N538"/>
    <mergeCell ref="C474:N474"/>
    <mergeCell ref="C580:N580"/>
    <mergeCell ref="C450:N450"/>
    <mergeCell ref="E149:N149"/>
    <mergeCell ref="E158:N158"/>
    <mergeCell ref="E175:N175"/>
    <mergeCell ref="E179:N179"/>
    <mergeCell ref="C183:N183"/>
    <mergeCell ref="C187:N187"/>
    <mergeCell ref="C191:N191"/>
    <mergeCell ref="C164:N164"/>
    <mergeCell ref="C170:D170"/>
    <mergeCell ref="E170:F170"/>
    <mergeCell ref="G170:H170"/>
    <mergeCell ref="I169:J169"/>
    <mergeCell ref="I170:J170"/>
    <mergeCell ref="C169:D169"/>
    <mergeCell ref="E169:F169"/>
    <mergeCell ref="G169:H169"/>
    <mergeCell ref="G168:H168"/>
    <mergeCell ref="C624:E624"/>
    <mergeCell ref="F624:G624"/>
    <mergeCell ref="H624:I624"/>
    <mergeCell ref="J624:N624"/>
    <mergeCell ref="C628:N628"/>
    <mergeCell ref="F621:G621"/>
    <mergeCell ref="H621:I621"/>
    <mergeCell ref="J621:N621"/>
    <mergeCell ref="C622:E622"/>
    <mergeCell ref="C632:N632"/>
    <mergeCell ref="C619:E619"/>
    <mergeCell ref="F619:G619"/>
    <mergeCell ref="H619:I619"/>
    <mergeCell ref="J619:N619"/>
    <mergeCell ref="C620:E620"/>
    <mergeCell ref="F620:G620"/>
    <mergeCell ref="H620:I620"/>
    <mergeCell ref="J620:N620"/>
    <mergeCell ref="C621:E621"/>
    <mergeCell ref="F622:G622"/>
    <mergeCell ref="H622:I622"/>
    <mergeCell ref="J622:N622"/>
    <mergeCell ref="C623:E623"/>
    <mergeCell ref="F589:G589"/>
    <mergeCell ref="H589:I589"/>
    <mergeCell ref="J589:N589"/>
    <mergeCell ref="F623:G623"/>
    <mergeCell ref="H623:I623"/>
    <mergeCell ref="J623:N623"/>
    <mergeCell ref="D594:N594"/>
    <mergeCell ref="D596:N596"/>
    <mergeCell ref="D598:N598"/>
    <mergeCell ref="C605:N605"/>
    <mergeCell ref="C609:N609"/>
    <mergeCell ref="C616:E616"/>
    <mergeCell ref="F616:G616"/>
    <mergeCell ref="H616:I616"/>
    <mergeCell ref="J616:N616"/>
    <mergeCell ref="C617:E617"/>
    <mergeCell ref="F617:G617"/>
    <mergeCell ref="H617:I617"/>
    <mergeCell ref="J617:N617"/>
    <mergeCell ref="C618:E618"/>
    <mergeCell ref="F618:G618"/>
    <mergeCell ref="C590:E590"/>
    <mergeCell ref="F590:G590"/>
    <mergeCell ref="H590:I590"/>
    <mergeCell ref="J590:N590"/>
    <mergeCell ref="C576:D576"/>
    <mergeCell ref="E576:F576"/>
    <mergeCell ref="G576:H576"/>
    <mergeCell ref="I576:J576"/>
    <mergeCell ref="K576:L576"/>
    <mergeCell ref="M576:N576"/>
    <mergeCell ref="H585:I585"/>
    <mergeCell ref="H586:I586"/>
    <mergeCell ref="J585:N585"/>
    <mergeCell ref="J586:N586"/>
    <mergeCell ref="F585:G585"/>
    <mergeCell ref="C585:E585"/>
    <mergeCell ref="M574:N574"/>
    <mergeCell ref="C575:D575"/>
    <mergeCell ref="E575:F575"/>
    <mergeCell ref="G575:H575"/>
    <mergeCell ref="I575:J575"/>
    <mergeCell ref="C587:E587"/>
    <mergeCell ref="F587:G587"/>
    <mergeCell ref="H587:I587"/>
    <mergeCell ref="J587:N587"/>
    <mergeCell ref="C586:E586"/>
    <mergeCell ref="G543:H543"/>
    <mergeCell ref="C589:E589"/>
    <mergeCell ref="E574:F574"/>
    <mergeCell ref="G574:H574"/>
    <mergeCell ref="I574:J574"/>
    <mergeCell ref="K574:L574"/>
    <mergeCell ref="C588:E588"/>
    <mergeCell ref="F588:G588"/>
    <mergeCell ref="J588:N588"/>
    <mergeCell ref="F586:G586"/>
    <mergeCell ref="E509:F509"/>
    <mergeCell ref="K575:L575"/>
    <mergeCell ref="M575:N575"/>
    <mergeCell ref="C574:D574"/>
    <mergeCell ref="C542:D542"/>
    <mergeCell ref="E542:F542"/>
    <mergeCell ref="C543:D543"/>
    <mergeCell ref="E543:F543"/>
    <mergeCell ref="G542:H542"/>
    <mergeCell ref="I542:J542"/>
    <mergeCell ref="C499:D499"/>
    <mergeCell ref="E499:F499"/>
    <mergeCell ref="G499:J499"/>
    <mergeCell ref="C500:D500"/>
    <mergeCell ref="E500:F500"/>
    <mergeCell ref="I544:J544"/>
    <mergeCell ref="G512:J512"/>
    <mergeCell ref="C513:D513"/>
    <mergeCell ref="E513:F513"/>
    <mergeCell ref="G513:J513"/>
    <mergeCell ref="G502:J502"/>
    <mergeCell ref="G509:J509"/>
    <mergeCell ref="C510:D510"/>
    <mergeCell ref="E510:F510"/>
    <mergeCell ref="G510:J510"/>
    <mergeCell ref="E519:N519"/>
    <mergeCell ref="C508:D508"/>
    <mergeCell ref="E508:F508"/>
    <mergeCell ref="G508:J508"/>
    <mergeCell ref="C509:D509"/>
    <mergeCell ref="G503:J503"/>
    <mergeCell ref="C504:D504"/>
    <mergeCell ref="E504:F504"/>
    <mergeCell ref="G504:J504"/>
    <mergeCell ref="G500:J500"/>
    <mergeCell ref="C501:D501"/>
    <mergeCell ref="E501:F501"/>
    <mergeCell ref="G501:J501"/>
    <mergeCell ref="C502:D502"/>
    <mergeCell ref="E502:F502"/>
    <mergeCell ref="G511:J511"/>
    <mergeCell ref="C512:D512"/>
    <mergeCell ref="E512:F512"/>
    <mergeCell ref="E478:F478"/>
    <mergeCell ref="C479:D479"/>
    <mergeCell ref="E479:F479"/>
    <mergeCell ref="C480:D480"/>
    <mergeCell ref="E480:F480"/>
    <mergeCell ref="C503:D503"/>
    <mergeCell ref="E503:F503"/>
    <mergeCell ref="C425:N425"/>
    <mergeCell ref="C364:D364"/>
    <mergeCell ref="E364:F364"/>
    <mergeCell ref="G364:H364"/>
    <mergeCell ref="K364:N364"/>
    <mergeCell ref="E368:N368"/>
    <mergeCell ref="E401:N401"/>
    <mergeCell ref="E397:N397"/>
    <mergeCell ref="C389:N389"/>
    <mergeCell ref="C393:N393"/>
    <mergeCell ref="K360:N360"/>
    <mergeCell ref="C358:D358"/>
    <mergeCell ref="E417:N417"/>
    <mergeCell ref="K349:N349"/>
    <mergeCell ref="E429:N429"/>
    <mergeCell ref="E438:N438"/>
    <mergeCell ref="E442:N442"/>
    <mergeCell ref="K356:N356"/>
    <mergeCell ref="E357:F357"/>
    <mergeCell ref="G357:H357"/>
    <mergeCell ref="K357:N357"/>
    <mergeCell ref="K354:N354"/>
    <mergeCell ref="E405:N405"/>
    <mergeCell ref="K353:N353"/>
    <mergeCell ref="C354:D354"/>
    <mergeCell ref="E354:F354"/>
    <mergeCell ref="C350:D350"/>
    <mergeCell ref="E350:F350"/>
    <mergeCell ref="G350:H350"/>
    <mergeCell ref="K350:N350"/>
    <mergeCell ref="C351:D351"/>
    <mergeCell ref="E351:F351"/>
    <mergeCell ref="G351:H351"/>
    <mergeCell ref="E358:F358"/>
    <mergeCell ref="E355:F355"/>
    <mergeCell ref="K358:N358"/>
    <mergeCell ref="C359:D359"/>
    <mergeCell ref="E359:F359"/>
    <mergeCell ref="C355:D355"/>
    <mergeCell ref="K359:N359"/>
    <mergeCell ref="C340:D340"/>
    <mergeCell ref="E340:F340"/>
    <mergeCell ref="G340:H340"/>
    <mergeCell ref="C360:D360"/>
    <mergeCell ref="E360:F360"/>
    <mergeCell ref="G360:H360"/>
    <mergeCell ref="G354:H354"/>
    <mergeCell ref="G358:H358"/>
    <mergeCell ref="G359:H359"/>
    <mergeCell ref="C357:D357"/>
    <mergeCell ref="K335:N335"/>
    <mergeCell ref="K336:N336"/>
    <mergeCell ref="K337:N337"/>
    <mergeCell ref="K338:N338"/>
    <mergeCell ref="K339:N339"/>
    <mergeCell ref="C339:D339"/>
    <mergeCell ref="E339:F339"/>
    <mergeCell ref="G339:H339"/>
    <mergeCell ref="C338:D338"/>
    <mergeCell ref="E338:F338"/>
    <mergeCell ref="M317:N317"/>
    <mergeCell ref="C334:D334"/>
    <mergeCell ref="E334:F334"/>
    <mergeCell ref="G334:H334"/>
    <mergeCell ref="E321:N321"/>
    <mergeCell ref="K340:N340"/>
    <mergeCell ref="C335:D335"/>
    <mergeCell ref="E335:F335"/>
    <mergeCell ref="G335:H335"/>
    <mergeCell ref="C336:D336"/>
    <mergeCell ref="G338:H338"/>
    <mergeCell ref="C317:D317"/>
    <mergeCell ref="E317:F317"/>
    <mergeCell ref="G317:H317"/>
    <mergeCell ref="K317:L317"/>
    <mergeCell ref="E336:F336"/>
    <mergeCell ref="G336:H336"/>
    <mergeCell ref="C337:D337"/>
    <mergeCell ref="E337:F337"/>
    <mergeCell ref="G337:H337"/>
    <mergeCell ref="C325:N325"/>
    <mergeCell ref="E330:N330"/>
    <mergeCell ref="K334:N334"/>
    <mergeCell ref="C315:D315"/>
    <mergeCell ref="E315:F315"/>
    <mergeCell ref="G315:H315"/>
    <mergeCell ref="K315:L315"/>
    <mergeCell ref="M315:N315"/>
    <mergeCell ref="C316:D316"/>
    <mergeCell ref="E316:F316"/>
    <mergeCell ref="G316:H316"/>
    <mergeCell ref="K316:L316"/>
    <mergeCell ref="M316:N316"/>
    <mergeCell ref="C313:D313"/>
    <mergeCell ref="E313:F313"/>
    <mergeCell ref="G313:H313"/>
    <mergeCell ref="K313:L313"/>
    <mergeCell ref="M313:N313"/>
    <mergeCell ref="C314:D314"/>
    <mergeCell ref="E314:F314"/>
    <mergeCell ref="C108:F108"/>
    <mergeCell ref="G314:H314"/>
    <mergeCell ref="K314:L314"/>
    <mergeCell ref="M314:N314"/>
    <mergeCell ref="I144:N144"/>
    <mergeCell ref="C144:H144"/>
    <mergeCell ref="C145:H145"/>
    <mergeCell ref="I145:N145"/>
    <mergeCell ref="C168:D168"/>
    <mergeCell ref="E168:F168"/>
    <mergeCell ref="E136:N136"/>
    <mergeCell ref="E125:N125"/>
    <mergeCell ref="C102:F102"/>
    <mergeCell ref="G102:H102"/>
    <mergeCell ref="I102:J102"/>
    <mergeCell ref="L102:N102"/>
    <mergeCell ref="C109:F109"/>
    <mergeCell ref="C110:F110"/>
    <mergeCell ref="G107:N107"/>
    <mergeCell ref="C103:F103"/>
    <mergeCell ref="E121:N121"/>
    <mergeCell ref="G108:N108"/>
    <mergeCell ref="G109:N109"/>
    <mergeCell ref="G110:N110"/>
    <mergeCell ref="C87:F87"/>
    <mergeCell ref="E132:N132"/>
    <mergeCell ref="G103:H103"/>
    <mergeCell ref="I103:J103"/>
    <mergeCell ref="L103:N103"/>
    <mergeCell ref="C107:F107"/>
    <mergeCell ref="G99:H99"/>
    <mergeCell ref="G91:H91"/>
    <mergeCell ref="C98:F98"/>
    <mergeCell ref="G98:H98"/>
    <mergeCell ref="G88:H88"/>
    <mergeCell ref="G89:H89"/>
    <mergeCell ref="G97:H97"/>
    <mergeCell ref="L81:N81"/>
    <mergeCell ref="C88:F88"/>
    <mergeCell ref="C89:F89"/>
    <mergeCell ref="C90:F90"/>
    <mergeCell ref="L87:N87"/>
    <mergeCell ref="L88:N88"/>
    <mergeCell ref="L89:N89"/>
    <mergeCell ref="C85:F85"/>
    <mergeCell ref="G87:H87"/>
    <mergeCell ref="I100:J100"/>
    <mergeCell ref="L100:N100"/>
    <mergeCell ref="C80:D80"/>
    <mergeCell ref="E80:F80"/>
    <mergeCell ref="G80:H80"/>
    <mergeCell ref="L80:N80"/>
    <mergeCell ref="C81:D81"/>
    <mergeCell ref="G90:H90"/>
    <mergeCell ref="L90:N90"/>
    <mergeCell ref="G81:H81"/>
    <mergeCell ref="I98:J98"/>
    <mergeCell ref="L91:N91"/>
    <mergeCell ref="C101:F101"/>
    <mergeCell ref="G101:H101"/>
    <mergeCell ref="I101:J101"/>
    <mergeCell ref="L101:N101"/>
    <mergeCell ref="I99:J99"/>
    <mergeCell ref="L99:N99"/>
    <mergeCell ref="C100:F100"/>
    <mergeCell ref="G100:H100"/>
    <mergeCell ref="C64:D64"/>
    <mergeCell ref="L64:N64"/>
    <mergeCell ref="E63:F63"/>
    <mergeCell ref="E64:F64"/>
    <mergeCell ref="G63:H63"/>
    <mergeCell ref="G64:H64"/>
    <mergeCell ref="C63:D63"/>
    <mergeCell ref="L63:N63"/>
    <mergeCell ref="L65:N65"/>
    <mergeCell ref="C66:D66"/>
    <mergeCell ref="E66:F66"/>
    <mergeCell ref="G66:H66"/>
    <mergeCell ref="L66:N66"/>
    <mergeCell ref="C86:F86"/>
    <mergeCell ref="C65:D65"/>
    <mergeCell ref="E65:F65"/>
    <mergeCell ref="L79:N79"/>
    <mergeCell ref="E81:F81"/>
    <mergeCell ref="L69:N69"/>
    <mergeCell ref="C70:D70"/>
    <mergeCell ref="E70:F70"/>
    <mergeCell ref="G70:H70"/>
    <mergeCell ref="L70:N70"/>
    <mergeCell ref="C67:D67"/>
    <mergeCell ref="E67:F67"/>
    <mergeCell ref="G67:H67"/>
    <mergeCell ref="L67:N67"/>
    <mergeCell ref="C68:D68"/>
    <mergeCell ref="J46:K46"/>
    <mergeCell ref="L46:N46"/>
    <mergeCell ref="C50:D50"/>
    <mergeCell ref="L68:N68"/>
    <mergeCell ref="C54:D54"/>
    <mergeCell ref="C55:D55"/>
    <mergeCell ref="C56:D56"/>
    <mergeCell ref="E68:F68"/>
    <mergeCell ref="G68:H68"/>
    <mergeCell ref="G65:H65"/>
    <mergeCell ref="L41:N41"/>
    <mergeCell ref="C74:D74"/>
    <mergeCell ref="H45:I45"/>
    <mergeCell ref="J45:K45"/>
    <mergeCell ref="C69:D69"/>
    <mergeCell ref="E69:F69"/>
    <mergeCell ref="G69:H69"/>
    <mergeCell ref="G74:H74"/>
    <mergeCell ref="L45:N45"/>
    <mergeCell ref="H46:I46"/>
    <mergeCell ref="C51:D51"/>
    <mergeCell ref="C52:D52"/>
    <mergeCell ref="C53:D53"/>
    <mergeCell ref="H40:I40"/>
    <mergeCell ref="J40:K40"/>
    <mergeCell ref="L40:N40"/>
    <mergeCell ref="H41:I41"/>
    <mergeCell ref="J41:K41"/>
    <mergeCell ref="H42:I42"/>
    <mergeCell ref="J42:K42"/>
    <mergeCell ref="L42:N42"/>
    <mergeCell ref="H43:I43"/>
    <mergeCell ref="J43:K43"/>
    <mergeCell ref="L43:N43"/>
    <mergeCell ref="C7:F7"/>
    <mergeCell ref="G7:K7"/>
    <mergeCell ref="C8:F8"/>
    <mergeCell ref="G8:K8"/>
    <mergeCell ref="C9:F9"/>
    <mergeCell ref="G9:K9"/>
    <mergeCell ref="C10:F10"/>
    <mergeCell ref="G10:K10"/>
    <mergeCell ref="C14:N14"/>
    <mergeCell ref="C18:N18"/>
    <mergeCell ref="C22:N22"/>
    <mergeCell ref="H29:I29"/>
    <mergeCell ref="J29:K29"/>
    <mergeCell ref="L29:N29"/>
    <mergeCell ref="H30:I30"/>
    <mergeCell ref="J30:K30"/>
    <mergeCell ref="L30:N30"/>
    <mergeCell ref="H31:I31"/>
    <mergeCell ref="J31:K31"/>
    <mergeCell ref="L31:N31"/>
    <mergeCell ref="H32:I32"/>
    <mergeCell ref="J32:K32"/>
    <mergeCell ref="L32:N32"/>
    <mergeCell ref="H33:I33"/>
    <mergeCell ref="J33:K33"/>
    <mergeCell ref="L33:N33"/>
    <mergeCell ref="H34:I34"/>
    <mergeCell ref="J34:K34"/>
    <mergeCell ref="L34:N34"/>
    <mergeCell ref="H35:I35"/>
    <mergeCell ref="J35:K35"/>
    <mergeCell ref="L35:N35"/>
    <mergeCell ref="H44:I44"/>
    <mergeCell ref="J44:K44"/>
    <mergeCell ref="L44:N44"/>
    <mergeCell ref="L92:N92"/>
    <mergeCell ref="C111:F111"/>
    <mergeCell ref="C112:F112"/>
    <mergeCell ref="L74:N74"/>
    <mergeCell ref="C75:D75"/>
    <mergeCell ref="E75:F75"/>
    <mergeCell ref="G75:H75"/>
    <mergeCell ref="C113:F113"/>
    <mergeCell ref="G85:H85"/>
    <mergeCell ref="E79:F79"/>
    <mergeCell ref="G79:H79"/>
    <mergeCell ref="G92:H92"/>
    <mergeCell ref="C92:F92"/>
    <mergeCell ref="C97:F97"/>
    <mergeCell ref="C79:D79"/>
    <mergeCell ref="C91:F91"/>
    <mergeCell ref="C99:F99"/>
    <mergeCell ref="G111:N111"/>
    <mergeCell ref="G112:N112"/>
    <mergeCell ref="G113:N113"/>
    <mergeCell ref="L85:N85"/>
    <mergeCell ref="G86:H86"/>
    <mergeCell ref="I168:J168"/>
    <mergeCell ref="L97:N97"/>
    <mergeCell ref="L98:N98"/>
    <mergeCell ref="L86:N86"/>
    <mergeCell ref="I97:J97"/>
    <mergeCell ref="C209:F209"/>
    <mergeCell ref="C171:D171"/>
    <mergeCell ref="E171:F171"/>
    <mergeCell ref="G171:H171"/>
    <mergeCell ref="I171:J171"/>
    <mergeCell ref="C208:F208"/>
    <mergeCell ref="G208:N208"/>
    <mergeCell ref="G209:N209"/>
    <mergeCell ref="E303:N303"/>
    <mergeCell ref="C244:D244"/>
    <mergeCell ref="E244:F244"/>
    <mergeCell ref="E195:N195"/>
    <mergeCell ref="E203:N203"/>
    <mergeCell ref="M244:N244"/>
    <mergeCell ref="C210:F210"/>
    <mergeCell ref="G210:N210"/>
    <mergeCell ref="C211:F211"/>
    <mergeCell ref="G211:N211"/>
    <mergeCell ref="M311:N311"/>
    <mergeCell ref="M312:N312"/>
    <mergeCell ref="I297:J297"/>
    <mergeCell ref="G250:N250"/>
    <mergeCell ref="G252:N252"/>
    <mergeCell ref="C311:D311"/>
    <mergeCell ref="I277:K277"/>
    <mergeCell ref="I285:K285"/>
    <mergeCell ref="I281:K281"/>
    <mergeCell ref="K311:L311"/>
    <mergeCell ref="K312:L312"/>
    <mergeCell ref="G311:H311"/>
    <mergeCell ref="G312:H312"/>
    <mergeCell ref="C341:D341"/>
    <mergeCell ref="E341:F341"/>
    <mergeCell ref="G341:H341"/>
    <mergeCell ref="K341:N341"/>
    <mergeCell ref="E311:F311"/>
    <mergeCell ref="C312:D312"/>
    <mergeCell ref="E312:F312"/>
    <mergeCell ref="E299:N299"/>
    <mergeCell ref="E573:F573"/>
    <mergeCell ref="G573:H573"/>
    <mergeCell ref="I573:J573"/>
    <mergeCell ref="K342:N342"/>
    <mergeCell ref="C343:D343"/>
    <mergeCell ref="E343:F343"/>
    <mergeCell ref="E546:N546"/>
    <mergeCell ref="C571:D571"/>
    <mergeCell ref="K343:N343"/>
    <mergeCell ref="C572:D572"/>
    <mergeCell ref="E572:F572"/>
    <mergeCell ref="G572:H572"/>
    <mergeCell ref="I572:J572"/>
    <mergeCell ref="C573:D573"/>
    <mergeCell ref="E571:F571"/>
    <mergeCell ref="G571:H571"/>
    <mergeCell ref="I571:J571"/>
    <mergeCell ref="L75:N75"/>
    <mergeCell ref="C76:D76"/>
    <mergeCell ref="E76:F76"/>
    <mergeCell ref="G76:H76"/>
    <mergeCell ref="L76:N76"/>
    <mergeCell ref="E74:F74"/>
    <mergeCell ref="C77:D77"/>
    <mergeCell ref="E77:F77"/>
    <mergeCell ref="G77:H77"/>
    <mergeCell ref="L77:N77"/>
    <mergeCell ref="C78:D78"/>
    <mergeCell ref="C342:D342"/>
    <mergeCell ref="E342:F342"/>
    <mergeCell ref="E78:F78"/>
    <mergeCell ref="G78:H78"/>
    <mergeCell ref="L78:N78"/>
    <mergeCell ref="G342:H342"/>
    <mergeCell ref="C345:D345"/>
    <mergeCell ref="E345:F345"/>
    <mergeCell ref="G345:H345"/>
    <mergeCell ref="G343:H343"/>
    <mergeCell ref="K345:N345"/>
    <mergeCell ref="E344:F344"/>
    <mergeCell ref="G344:H344"/>
    <mergeCell ref="K344:N344"/>
    <mergeCell ref="C344:D344"/>
    <mergeCell ref="C346:D346"/>
    <mergeCell ref="E346:F346"/>
    <mergeCell ref="G346:H346"/>
    <mergeCell ref="K346:N346"/>
    <mergeCell ref="C352:D352"/>
    <mergeCell ref="E352:F352"/>
    <mergeCell ref="G352:H352"/>
    <mergeCell ref="K352:N352"/>
    <mergeCell ref="K351:N351"/>
    <mergeCell ref="C347:D347"/>
    <mergeCell ref="C353:D353"/>
    <mergeCell ref="E353:F353"/>
    <mergeCell ref="E347:F347"/>
    <mergeCell ref="G347:H347"/>
    <mergeCell ref="K347:N347"/>
    <mergeCell ref="C348:D348"/>
    <mergeCell ref="E348:F348"/>
    <mergeCell ref="G348:H348"/>
    <mergeCell ref="K348:N348"/>
    <mergeCell ref="G353:H353"/>
    <mergeCell ref="G362:H362"/>
    <mergeCell ref="K362:N362"/>
    <mergeCell ref="C349:D349"/>
    <mergeCell ref="E349:F349"/>
    <mergeCell ref="G349:H349"/>
    <mergeCell ref="G355:H355"/>
    <mergeCell ref="K355:N355"/>
    <mergeCell ref="C356:D356"/>
    <mergeCell ref="E356:F356"/>
    <mergeCell ref="G356:H356"/>
    <mergeCell ref="K363:N363"/>
    <mergeCell ref="E376:N376"/>
    <mergeCell ref="E380:N380"/>
    <mergeCell ref="E372:N372"/>
    <mergeCell ref="C361:D361"/>
    <mergeCell ref="E361:F361"/>
    <mergeCell ref="G361:H361"/>
    <mergeCell ref="K361:N361"/>
    <mergeCell ref="C362:D362"/>
    <mergeCell ref="E362:F362"/>
    <mergeCell ref="G490:J490"/>
    <mergeCell ref="G491:J491"/>
    <mergeCell ref="C494:D494"/>
    <mergeCell ref="C363:D363"/>
    <mergeCell ref="E363:F363"/>
    <mergeCell ref="G363:H363"/>
    <mergeCell ref="E446:N446"/>
    <mergeCell ref="C409:N409"/>
    <mergeCell ref="E413:N413"/>
    <mergeCell ref="C384:N384"/>
    <mergeCell ref="C483:D483"/>
    <mergeCell ref="E483:F483"/>
    <mergeCell ref="C490:D490"/>
    <mergeCell ref="E490:F490"/>
    <mergeCell ref="C491:D491"/>
    <mergeCell ref="C478:D478"/>
    <mergeCell ref="E491:F491"/>
    <mergeCell ref="G494:J494"/>
    <mergeCell ref="E517:N517"/>
    <mergeCell ref="E494:F494"/>
    <mergeCell ref="C492:D492"/>
    <mergeCell ref="E492:F492"/>
    <mergeCell ref="C495:D495"/>
    <mergeCell ref="E495:F495"/>
    <mergeCell ref="G495:J495"/>
    <mergeCell ref="C511:D511"/>
    <mergeCell ref="E511:F511"/>
    <mergeCell ref="C219:N219"/>
    <mergeCell ref="C223:N223"/>
    <mergeCell ref="G492:J492"/>
    <mergeCell ref="C493:D493"/>
    <mergeCell ref="E493:F493"/>
    <mergeCell ref="G493:J493"/>
    <mergeCell ref="C481:D481"/>
    <mergeCell ref="E481:F481"/>
    <mergeCell ref="C482:D482"/>
    <mergeCell ref="E482:F482"/>
  </mergeCells>
  <conditionalFormatting sqref="J119 L416 K415 G141 J140 L418">
    <cfRule type="cellIs" priority="531" dxfId="2" operator="equal" stopIfTrue="1">
      <formula>"No"</formula>
    </cfRule>
    <cfRule type="cellIs" priority="532" dxfId="1" operator="equal" stopIfTrue="1">
      <formula>"Yes"</formula>
    </cfRule>
    <cfRule type="cellIs" priority="533" dxfId="0" operator="equal" stopIfTrue="1">
      <formula>"&lt;Select&gt;"</formula>
    </cfRule>
  </conditionalFormatting>
  <conditionalFormatting sqref="J130">
    <cfRule type="cellIs" priority="527" dxfId="2" operator="equal" stopIfTrue="1">
      <formula>"No"</formula>
    </cfRule>
    <cfRule type="cellIs" priority="528" dxfId="1" operator="equal" stopIfTrue="1">
      <formula>"Yes"</formula>
    </cfRule>
    <cfRule type="cellIs" priority="529" dxfId="0" operator="equal" stopIfTrue="1">
      <formula>"&lt;Select&gt;"</formula>
    </cfRule>
  </conditionalFormatting>
  <conditionalFormatting sqref="J134">
    <cfRule type="cellIs" priority="523" dxfId="2" operator="equal" stopIfTrue="1">
      <formula>"No"</formula>
    </cfRule>
    <cfRule type="cellIs" priority="524" dxfId="1" operator="equal" stopIfTrue="1">
      <formula>"Yes"</formula>
    </cfRule>
    <cfRule type="cellIs" priority="525" dxfId="0" operator="equal" stopIfTrue="1">
      <formula>"&lt;Select&gt;"</formula>
    </cfRule>
  </conditionalFormatting>
  <conditionalFormatting sqref="J173">
    <cfRule type="cellIs" priority="503" dxfId="2" operator="equal" stopIfTrue="1">
      <formula>"No"</formula>
    </cfRule>
    <cfRule type="cellIs" priority="504" dxfId="1" operator="equal" stopIfTrue="1">
      <formula>"Yes"</formula>
    </cfRule>
    <cfRule type="cellIs" priority="505" dxfId="0" operator="equal" stopIfTrue="1">
      <formula>"&lt;Select&gt;"</formula>
    </cfRule>
  </conditionalFormatting>
  <conditionalFormatting sqref="J177">
    <cfRule type="cellIs" priority="499" dxfId="2" operator="equal" stopIfTrue="1">
      <formula>"No"</formula>
    </cfRule>
    <cfRule type="cellIs" priority="500" dxfId="1" operator="equal" stopIfTrue="1">
      <formula>"Yes"</formula>
    </cfRule>
    <cfRule type="cellIs" priority="501" dxfId="0" operator="equal" stopIfTrue="1">
      <formula>"&lt;Select&gt;"</formula>
    </cfRule>
  </conditionalFormatting>
  <conditionalFormatting sqref="J193">
    <cfRule type="cellIs" priority="487" dxfId="1" operator="equal" stopIfTrue="1">
      <formula>"No"</formula>
    </cfRule>
    <cfRule type="cellIs" priority="488" dxfId="2" operator="equal" stopIfTrue="1">
      <formula>"Yes"</formula>
    </cfRule>
    <cfRule type="cellIs" priority="489" dxfId="0" operator="equal" stopIfTrue="1">
      <formula>"&lt;Select&gt;"</formula>
    </cfRule>
  </conditionalFormatting>
  <conditionalFormatting sqref="J227">
    <cfRule type="cellIs" priority="468" dxfId="2" operator="equal" stopIfTrue="1">
      <formula>"No"</formula>
    </cfRule>
    <cfRule type="cellIs" priority="469" dxfId="1" operator="equal" stopIfTrue="1">
      <formula>"Yes"</formula>
    </cfRule>
    <cfRule type="cellIs" priority="470" dxfId="0" operator="equal" stopIfTrue="1">
      <formula>"&lt;Select&gt;"</formula>
    </cfRule>
  </conditionalFormatting>
  <conditionalFormatting sqref="J319">
    <cfRule type="cellIs" priority="389" dxfId="2" operator="equal" stopIfTrue="1">
      <formula>"No"</formula>
    </cfRule>
    <cfRule type="cellIs" priority="390" dxfId="1" operator="equal" stopIfTrue="1">
      <formula>"Yes"</formula>
    </cfRule>
    <cfRule type="cellIs" priority="391" dxfId="0" operator="equal" stopIfTrue="1">
      <formula>"&lt;Select&gt;"</formula>
    </cfRule>
  </conditionalFormatting>
  <conditionalFormatting sqref="G250">
    <cfRule type="cellIs" priority="455" dxfId="0" operator="equal" stopIfTrue="1">
      <formula>"&lt;Enter&gt;"</formula>
    </cfRule>
  </conditionalFormatting>
  <conditionalFormatting sqref="J262">
    <cfRule type="cellIs" priority="440" dxfId="2" operator="equal" stopIfTrue="1">
      <formula>"No"</formula>
    </cfRule>
    <cfRule type="cellIs" priority="441" dxfId="1" operator="equal" stopIfTrue="1">
      <formula>"Yes"</formula>
    </cfRule>
    <cfRule type="cellIs" priority="442" dxfId="0" operator="equal" stopIfTrue="1">
      <formula>"&lt;Select&gt;"</formula>
    </cfRule>
  </conditionalFormatting>
  <conditionalFormatting sqref="J273">
    <cfRule type="cellIs" priority="434" dxfId="2" operator="equal" stopIfTrue="1">
      <formula>"No"</formula>
    </cfRule>
    <cfRule type="cellIs" priority="435" dxfId="1" operator="equal" stopIfTrue="1">
      <formula>"Yes"</formula>
    </cfRule>
    <cfRule type="cellIs" priority="436" dxfId="0" operator="equal" stopIfTrue="1">
      <formula>"&lt;Select&gt;"</formula>
    </cfRule>
  </conditionalFormatting>
  <conditionalFormatting sqref="J289">
    <cfRule type="cellIs" priority="410" dxfId="2" operator="equal" stopIfTrue="1">
      <formula>"No"</formula>
    </cfRule>
    <cfRule type="cellIs" priority="411" dxfId="1" operator="equal" stopIfTrue="1">
      <formula>"Yes"</formula>
    </cfRule>
    <cfRule type="cellIs" priority="412" dxfId="0" operator="equal" stopIfTrue="1">
      <formula>"&lt;Select&gt;"</formula>
    </cfRule>
  </conditionalFormatting>
  <conditionalFormatting sqref="I277">
    <cfRule type="cellIs" priority="430" dxfId="2" operator="equal" stopIfTrue="1">
      <formula>"No"</formula>
    </cfRule>
    <cfRule type="cellIs" priority="431" dxfId="1" operator="equal" stopIfTrue="1">
      <formula>"Yes"</formula>
    </cfRule>
    <cfRule type="cellIs" priority="432" dxfId="0" operator="equal" stopIfTrue="1">
      <formula>"&lt;Select&gt;"</formula>
    </cfRule>
  </conditionalFormatting>
  <conditionalFormatting sqref="I281">
    <cfRule type="cellIs" priority="426" dxfId="2" operator="equal" stopIfTrue="1">
      <formula>"No"</formula>
    </cfRule>
    <cfRule type="cellIs" priority="427" dxfId="1" operator="equal" stopIfTrue="1">
      <formula>"Yes"</formula>
    </cfRule>
    <cfRule type="cellIs" priority="428" dxfId="0" operator="equal" stopIfTrue="1">
      <formula>"&lt;Select&gt;"</formula>
    </cfRule>
  </conditionalFormatting>
  <conditionalFormatting sqref="I285">
    <cfRule type="cellIs" priority="422" dxfId="2" operator="equal" stopIfTrue="1">
      <formula>"No"</formula>
    </cfRule>
    <cfRule type="cellIs" priority="423" dxfId="1" operator="equal" stopIfTrue="1">
      <formula>"Yes"</formula>
    </cfRule>
    <cfRule type="cellIs" priority="424" dxfId="0" operator="equal" stopIfTrue="1">
      <formula>"&lt;Select&gt;"</formula>
    </cfRule>
  </conditionalFormatting>
  <conditionalFormatting sqref="J293">
    <cfRule type="cellIs" priority="406" dxfId="2" operator="equal" stopIfTrue="1">
      <formula>"No"</formula>
    </cfRule>
    <cfRule type="cellIs" priority="407" dxfId="1" operator="equal" stopIfTrue="1">
      <formula>"Yes"</formula>
    </cfRule>
    <cfRule type="cellIs" priority="408" dxfId="0" operator="equal" stopIfTrue="1">
      <formula>"&lt;Select&gt;"</formula>
    </cfRule>
  </conditionalFormatting>
  <conditionalFormatting sqref="J301">
    <cfRule type="cellIs" priority="398" dxfId="2" operator="equal" stopIfTrue="1">
      <formula>"No"</formula>
    </cfRule>
    <cfRule type="cellIs" priority="399" dxfId="1" operator="equal" stopIfTrue="1">
      <formula>"Yes"</formula>
    </cfRule>
    <cfRule type="cellIs" priority="400" dxfId="0" operator="equal" stopIfTrue="1">
      <formula>"&lt;Select&gt;"</formula>
    </cfRule>
  </conditionalFormatting>
  <conditionalFormatting sqref="J305">
    <cfRule type="cellIs" priority="394" dxfId="2" operator="equal" stopIfTrue="1">
      <formula>"No"</formula>
    </cfRule>
    <cfRule type="cellIs" priority="395" dxfId="1" operator="equal" stopIfTrue="1">
      <formula>"Yes"</formula>
    </cfRule>
    <cfRule type="cellIs" priority="396" dxfId="0" operator="equal" stopIfTrue="1">
      <formula>"&lt;Select&gt;"</formula>
    </cfRule>
  </conditionalFormatting>
  <conditionalFormatting sqref="K395">
    <cfRule type="cellIs" priority="357" dxfId="2" operator="equal" stopIfTrue="1">
      <formula>"No"</formula>
    </cfRule>
    <cfRule type="cellIs" priority="358" dxfId="1" operator="equal" stopIfTrue="1">
      <formula>"Yes"</formula>
    </cfRule>
    <cfRule type="cellIs" priority="359" dxfId="0" operator="equal" stopIfTrue="1">
      <formula>"&lt;Select&gt;"</formula>
    </cfRule>
  </conditionalFormatting>
  <conditionalFormatting sqref="K399">
    <cfRule type="cellIs" priority="353" dxfId="2" operator="equal" stopIfTrue="1">
      <formula>"No"</formula>
    </cfRule>
    <cfRule type="cellIs" priority="354" dxfId="1" operator="equal" stopIfTrue="1">
      <formula>"Yes"</formula>
    </cfRule>
    <cfRule type="cellIs" priority="355" dxfId="0" operator="equal" stopIfTrue="1">
      <formula>"&lt;Select&gt;"</formula>
    </cfRule>
  </conditionalFormatting>
  <conditionalFormatting sqref="K403">
    <cfRule type="cellIs" priority="349" dxfId="2" operator="equal" stopIfTrue="1">
      <formula>"No"</formula>
    </cfRule>
    <cfRule type="cellIs" priority="350" dxfId="1" operator="equal" stopIfTrue="1">
      <formula>"Yes"</formula>
    </cfRule>
    <cfRule type="cellIs" priority="351" dxfId="0" operator="equal" stopIfTrue="1">
      <formula>"&lt;Select&gt;"</formula>
    </cfRule>
  </conditionalFormatting>
  <conditionalFormatting sqref="K411">
    <cfRule type="cellIs" priority="344" dxfId="2" operator="equal" stopIfTrue="1">
      <formula>"No"</formula>
    </cfRule>
    <cfRule type="cellIs" priority="345" dxfId="1" operator="equal" stopIfTrue="1">
      <formula>"Yes"</formula>
    </cfRule>
    <cfRule type="cellIs" priority="346" dxfId="0" operator="equal" stopIfTrue="1">
      <formula>"&lt;Select&gt;"</formula>
    </cfRule>
  </conditionalFormatting>
  <conditionalFormatting sqref="J427">
    <cfRule type="cellIs" priority="334" dxfId="2" operator="equal" stopIfTrue="1">
      <formula>"No"</formula>
    </cfRule>
    <cfRule type="cellIs" priority="335" dxfId="1" operator="equal" stopIfTrue="1">
      <formula>"Yes"</formula>
    </cfRule>
    <cfRule type="cellIs" priority="336" dxfId="0" operator="equal" stopIfTrue="1">
      <formula>"&lt;Select&gt;"</formula>
    </cfRule>
  </conditionalFormatting>
  <conditionalFormatting sqref="E517">
    <cfRule type="cellIs" priority="304" dxfId="0" operator="equal" stopIfTrue="1">
      <formula>"&lt;Enter&gt;"</formula>
    </cfRule>
  </conditionalFormatting>
  <conditionalFormatting sqref="J440">
    <cfRule type="cellIs" priority="325" dxfId="2" operator="equal" stopIfTrue="1">
      <formula>"No"</formula>
    </cfRule>
    <cfRule type="cellIs" priority="326" dxfId="1" operator="equal" stopIfTrue="1">
      <formula>"Yes"</formula>
    </cfRule>
    <cfRule type="cellIs" priority="327" dxfId="0" operator="equal" stopIfTrue="1">
      <formula>"&lt;Select&gt;"</formula>
    </cfRule>
  </conditionalFormatting>
  <conditionalFormatting sqref="J444">
    <cfRule type="cellIs" priority="321" dxfId="2" operator="equal" stopIfTrue="1">
      <formula>"No"</formula>
    </cfRule>
    <cfRule type="cellIs" priority="322" dxfId="1" operator="equal" stopIfTrue="1">
      <formula>"Yes"</formula>
    </cfRule>
    <cfRule type="cellIs" priority="323" dxfId="0" operator="equal" stopIfTrue="1">
      <formula>"&lt;Select&gt;"</formula>
    </cfRule>
  </conditionalFormatting>
  <conditionalFormatting sqref="J452">
    <cfRule type="cellIs" priority="316" dxfId="2" operator="equal" stopIfTrue="1">
      <formula>"No"</formula>
    </cfRule>
    <cfRule type="cellIs" priority="317" dxfId="1" operator="equal" stopIfTrue="1">
      <formula>"Yes"</formula>
    </cfRule>
    <cfRule type="cellIs" priority="318" dxfId="0" operator="equal" stopIfTrue="1">
      <formula>"&lt;Select&gt;"</formula>
    </cfRule>
  </conditionalFormatting>
  <conditionalFormatting sqref="J456">
    <cfRule type="cellIs" priority="312" dxfId="2" operator="equal" stopIfTrue="1">
      <formula>"No"</formula>
    </cfRule>
    <cfRule type="cellIs" priority="313" dxfId="1" operator="equal" stopIfTrue="1">
      <formula>"Yes"</formula>
    </cfRule>
    <cfRule type="cellIs" priority="314" dxfId="0" operator="equal" stopIfTrue="1">
      <formula>"&lt;Select&gt;"</formula>
    </cfRule>
  </conditionalFormatting>
  <conditionalFormatting sqref="J532">
    <cfRule type="cellIs" priority="300" dxfId="2" operator="equal" stopIfTrue="1">
      <formula>"No"</formula>
    </cfRule>
    <cfRule type="cellIs" priority="301" dxfId="1" operator="equal" stopIfTrue="1">
      <formula>"Yes"</formula>
    </cfRule>
    <cfRule type="cellIs" priority="302" dxfId="0" operator="equal" stopIfTrue="1">
      <formula>"&lt;Select&gt;"</formula>
    </cfRule>
  </conditionalFormatting>
  <conditionalFormatting sqref="J536">
    <cfRule type="cellIs" priority="296" dxfId="2" operator="equal" stopIfTrue="1">
      <formula>"No"</formula>
    </cfRule>
    <cfRule type="cellIs" priority="297" dxfId="1" operator="equal" stopIfTrue="1">
      <formula>"Yes"</formula>
    </cfRule>
    <cfRule type="cellIs" priority="298" dxfId="0" operator="equal" stopIfTrue="1">
      <formula>"&lt;Select&gt;"</formula>
    </cfRule>
  </conditionalFormatting>
  <conditionalFormatting sqref="C14">
    <cfRule type="cellIs" priority="278" dxfId="0" operator="equal" stopIfTrue="1">
      <formula>"&lt;Enter&gt;"</formula>
    </cfRule>
  </conditionalFormatting>
  <conditionalFormatting sqref="C22">
    <cfRule type="cellIs" priority="276" dxfId="0" operator="equal" stopIfTrue="1">
      <formula>"&lt;Enter&gt;"</formula>
    </cfRule>
  </conditionalFormatting>
  <conditionalFormatting sqref="C18">
    <cfRule type="cellIs" priority="277" dxfId="0" operator="equal" stopIfTrue="1">
      <formula>"&lt;Enter&gt;"</formula>
    </cfRule>
  </conditionalFormatting>
  <conditionalFormatting sqref="N115">
    <cfRule type="cellIs" priority="273" dxfId="2" operator="equal" stopIfTrue="1">
      <formula>"No"</formula>
    </cfRule>
    <cfRule type="cellIs" priority="274" dxfId="1" operator="equal" stopIfTrue="1">
      <formula>"Yes"</formula>
    </cfRule>
    <cfRule type="cellIs" priority="275" dxfId="0" operator="equal" stopIfTrue="1">
      <formula>"&lt;Select&gt;"</formula>
    </cfRule>
  </conditionalFormatting>
  <conditionalFormatting sqref="J147">
    <cfRule type="cellIs" priority="262" dxfId="2" operator="equal" stopIfTrue="1">
      <formula>"No"</formula>
    </cfRule>
    <cfRule type="cellIs" priority="263" dxfId="1" operator="equal" stopIfTrue="1">
      <formula>"Yes"</formula>
    </cfRule>
    <cfRule type="cellIs" priority="264" dxfId="0" operator="equal" stopIfTrue="1">
      <formula>"&lt;Select&gt;"</formula>
    </cfRule>
  </conditionalFormatting>
  <conditionalFormatting sqref="J156">
    <cfRule type="cellIs" priority="259" dxfId="2" operator="equal" stopIfTrue="1">
      <formula>"No"</formula>
    </cfRule>
    <cfRule type="cellIs" priority="260" dxfId="1" operator="equal" stopIfTrue="1">
      <formula>"Yes"</formula>
    </cfRule>
    <cfRule type="cellIs" priority="261" dxfId="0" operator="equal" stopIfTrue="1">
      <formula>"&lt;Select&gt;"</formula>
    </cfRule>
  </conditionalFormatting>
  <conditionalFormatting sqref="J160">
    <cfRule type="cellIs" priority="252" dxfId="2" operator="equal" stopIfTrue="1">
      <formula>"No"</formula>
    </cfRule>
    <cfRule type="cellIs" priority="253" dxfId="1" operator="equal" stopIfTrue="1">
      <formula>"Yes"</formula>
    </cfRule>
    <cfRule type="cellIs" priority="254" dxfId="0" operator="equal" stopIfTrue="1">
      <formula>"&lt;Select&gt;"</formula>
    </cfRule>
  </conditionalFormatting>
  <conditionalFormatting sqref="F199">
    <cfRule type="cellIs" priority="242" dxfId="0" operator="equal" stopIfTrue="1">
      <formula>"&lt;Enter&gt;"</formula>
    </cfRule>
  </conditionalFormatting>
  <conditionalFormatting sqref="N240">
    <cfRule type="cellIs" priority="199" dxfId="2" operator="equal" stopIfTrue="1">
      <formula>"No"</formula>
    </cfRule>
    <cfRule type="cellIs" priority="200" dxfId="1" operator="equal" stopIfTrue="1">
      <formula>"Yes"</formula>
    </cfRule>
    <cfRule type="cellIs" priority="201" dxfId="0" operator="equal" stopIfTrue="1">
      <formula>"&lt;Select&gt;"</formula>
    </cfRule>
  </conditionalFormatting>
  <conditionalFormatting sqref="D199">
    <cfRule type="cellIs" priority="243" dxfId="0" operator="equal" stopIfTrue="1">
      <formula>"&lt;Enter&gt;"</formula>
    </cfRule>
  </conditionalFormatting>
  <conditionalFormatting sqref="N199">
    <cfRule type="cellIs" priority="223" dxfId="0" operator="equal" stopIfTrue="1">
      <formula>"&lt;Enter&gt;"</formula>
    </cfRule>
  </conditionalFormatting>
  <conditionalFormatting sqref="H199">
    <cfRule type="cellIs" priority="241" dxfId="0" operator="equal" stopIfTrue="1">
      <formula>"&lt;Enter&gt;"</formula>
    </cfRule>
  </conditionalFormatting>
  <conditionalFormatting sqref="J199">
    <cfRule type="cellIs" priority="240" dxfId="0" operator="equal" stopIfTrue="1">
      <formula>"&lt;Enter&gt;"</formula>
    </cfRule>
  </conditionalFormatting>
  <conditionalFormatting sqref="L199">
    <cfRule type="cellIs" priority="239" dxfId="0" operator="equal" stopIfTrue="1">
      <formula>"&lt;Enter&gt;"</formula>
    </cfRule>
  </conditionalFormatting>
  <conditionalFormatting sqref="J201">
    <cfRule type="cellIs" priority="236" dxfId="1" operator="equal" stopIfTrue="1">
      <formula>"No"</formula>
    </cfRule>
    <cfRule type="cellIs" priority="237" dxfId="2" operator="equal" stopIfTrue="1">
      <formula>"Yes"</formula>
    </cfRule>
    <cfRule type="cellIs" priority="238" dxfId="0" operator="equal" stopIfTrue="1">
      <formula>"&lt;Select&gt;"</formula>
    </cfRule>
  </conditionalFormatting>
  <conditionalFormatting sqref="J205">
    <cfRule type="cellIs" priority="232" dxfId="1" operator="equal" stopIfTrue="1">
      <formula>"No"</formula>
    </cfRule>
    <cfRule type="cellIs" priority="233" dxfId="2" operator="equal" stopIfTrue="1">
      <formula>"Yes"</formula>
    </cfRule>
    <cfRule type="cellIs" priority="234" dxfId="0" operator="equal" stopIfTrue="1">
      <formula>"&lt;Select&gt;"</formula>
    </cfRule>
  </conditionalFormatting>
  <conditionalFormatting sqref="J216">
    <cfRule type="cellIs" priority="229" dxfId="2" operator="equal" stopIfTrue="1">
      <formula>"No"</formula>
    </cfRule>
    <cfRule type="cellIs" priority="230" dxfId="1" operator="equal" stopIfTrue="1">
      <formula>"Yes"</formula>
    </cfRule>
    <cfRule type="cellIs" priority="231" dxfId="0" operator="equal" stopIfTrue="1">
      <formula>"&lt;Select&gt;"</formula>
    </cfRule>
  </conditionalFormatting>
  <conditionalFormatting sqref="J231">
    <cfRule type="cellIs" priority="225" dxfId="2" operator="equal" stopIfTrue="1">
      <formula>"No"</formula>
    </cfRule>
    <cfRule type="cellIs" priority="226" dxfId="1" operator="equal" stopIfTrue="1">
      <formula>"Yes"</formula>
    </cfRule>
    <cfRule type="cellIs" priority="227" dxfId="0" operator="equal" stopIfTrue="1">
      <formula>"&lt;Select&gt;"</formula>
    </cfRule>
  </conditionalFormatting>
  <conditionalFormatting sqref="C389">
    <cfRule type="cellIs" priority="133" dxfId="0" operator="equal" stopIfTrue="1">
      <formula>"&lt;Enter&gt;"</formula>
    </cfRule>
  </conditionalFormatting>
  <conditionalFormatting sqref="C393">
    <cfRule type="cellIs" priority="132" dxfId="0" operator="equal" stopIfTrue="1">
      <formula>"&lt;Enter&gt;"</formula>
    </cfRule>
  </conditionalFormatting>
  <conditionalFormatting sqref="D240">
    <cfRule type="cellIs" priority="214" dxfId="2" operator="equal" stopIfTrue="1">
      <formula>"No"</formula>
    </cfRule>
    <cfRule type="cellIs" priority="215" dxfId="1" operator="equal" stopIfTrue="1">
      <formula>"Yes"</formula>
    </cfRule>
    <cfRule type="cellIs" priority="216" dxfId="0" operator="equal" stopIfTrue="1">
      <formula>"&lt;Select&gt;"</formula>
    </cfRule>
  </conditionalFormatting>
  <conditionalFormatting sqref="F240">
    <cfRule type="cellIs" priority="211" dxfId="2" operator="equal" stopIfTrue="1">
      <formula>"No"</formula>
    </cfRule>
    <cfRule type="cellIs" priority="212" dxfId="1" operator="equal" stopIfTrue="1">
      <formula>"Yes"</formula>
    </cfRule>
    <cfRule type="cellIs" priority="213" dxfId="0" operator="equal" stopIfTrue="1">
      <formula>"&lt;Select&gt;"</formula>
    </cfRule>
  </conditionalFormatting>
  <conditionalFormatting sqref="H240">
    <cfRule type="cellIs" priority="208" dxfId="2" operator="equal" stopIfTrue="1">
      <formula>"No"</formula>
    </cfRule>
    <cfRule type="cellIs" priority="209" dxfId="1" operator="equal" stopIfTrue="1">
      <formula>"Yes"</formula>
    </cfRule>
    <cfRule type="cellIs" priority="210" dxfId="0" operator="equal" stopIfTrue="1">
      <formula>"&lt;Select&gt;"</formula>
    </cfRule>
  </conditionalFormatting>
  <conditionalFormatting sqref="J240">
    <cfRule type="cellIs" priority="205" dxfId="2" operator="equal" stopIfTrue="1">
      <formula>"No"</formula>
    </cfRule>
    <cfRule type="cellIs" priority="206" dxfId="1" operator="equal" stopIfTrue="1">
      <formula>"Yes"</formula>
    </cfRule>
    <cfRule type="cellIs" priority="207" dxfId="0" operator="equal" stopIfTrue="1">
      <formula>"&lt;Select&gt;"</formula>
    </cfRule>
  </conditionalFormatting>
  <conditionalFormatting sqref="L240">
    <cfRule type="cellIs" priority="202" dxfId="2" operator="equal" stopIfTrue="1">
      <formula>"No"</formula>
    </cfRule>
    <cfRule type="cellIs" priority="203" dxfId="1" operator="equal" stopIfTrue="1">
      <formula>"Yes"</formula>
    </cfRule>
    <cfRule type="cellIs" priority="204" dxfId="0" operator="equal" stopIfTrue="1">
      <formula>"&lt;Select&gt;"</formula>
    </cfRule>
  </conditionalFormatting>
  <conditionalFormatting sqref="E250">
    <cfRule type="cellIs" priority="196" dxfId="2" operator="equal" stopIfTrue="1">
      <formula>"No"</formula>
    </cfRule>
    <cfRule type="cellIs" priority="197" dxfId="1" operator="equal" stopIfTrue="1">
      <formula>"Yes"</formula>
    </cfRule>
    <cfRule type="cellIs" priority="198" dxfId="0" operator="equal" stopIfTrue="1">
      <formula>"&lt;Select&gt;"</formula>
    </cfRule>
  </conditionalFormatting>
  <conditionalFormatting sqref="E252">
    <cfRule type="cellIs" priority="190" dxfId="1" operator="equal" stopIfTrue="1">
      <formula>"No"</formula>
    </cfRule>
    <cfRule type="cellIs" priority="191" dxfId="2" operator="equal" stopIfTrue="1">
      <formula>"Yes"</formula>
    </cfRule>
    <cfRule type="cellIs" priority="192" dxfId="0" operator="equal" stopIfTrue="1">
      <formula>"&lt;Select&gt;"</formula>
    </cfRule>
  </conditionalFormatting>
  <conditionalFormatting sqref="G252">
    <cfRule type="cellIs" priority="189" dxfId="0" operator="equal" stopIfTrue="1">
      <formula>"&lt;Enter&gt;"</formula>
    </cfRule>
  </conditionalFormatting>
  <conditionalFormatting sqref="J254">
    <cfRule type="cellIs" priority="186" dxfId="1" operator="equal" stopIfTrue="1">
      <formula>"No"</formula>
    </cfRule>
    <cfRule type="cellIs" priority="187" dxfId="2" operator="equal" stopIfTrue="1">
      <formula>"Yes"</formula>
    </cfRule>
    <cfRule type="cellIs" priority="188" dxfId="0" operator="equal" stopIfTrue="1">
      <formula>"&lt;Select&gt;"</formula>
    </cfRule>
  </conditionalFormatting>
  <conditionalFormatting sqref="J258">
    <cfRule type="cellIs" priority="183" dxfId="1" operator="equal" stopIfTrue="1">
      <formula>"No"</formula>
    </cfRule>
    <cfRule type="cellIs" priority="184" dxfId="2" operator="equal" stopIfTrue="1">
      <formula>"Yes"</formula>
    </cfRule>
    <cfRule type="cellIs" priority="185" dxfId="0" operator="equal" stopIfTrue="1">
      <formula>"&lt;Select&gt;"</formula>
    </cfRule>
  </conditionalFormatting>
  <conditionalFormatting sqref="I297">
    <cfRule type="cellIs" priority="160" dxfId="2" operator="equal" stopIfTrue="1">
      <formula>"No"</formula>
    </cfRule>
    <cfRule type="cellIs" priority="161" dxfId="1" operator="equal" stopIfTrue="1">
      <formula>"Yes"</formula>
    </cfRule>
    <cfRule type="cellIs" priority="162" dxfId="0" operator="equal" stopIfTrue="1">
      <formula>"&lt;Select&gt;"</formula>
    </cfRule>
  </conditionalFormatting>
  <conditionalFormatting sqref="J327">
    <cfRule type="cellIs" priority="154" dxfId="1" operator="equal" stopIfTrue="1">
      <formula>"No"</formula>
    </cfRule>
    <cfRule type="cellIs" priority="155" dxfId="2" operator="equal" stopIfTrue="1">
      <formula>"Yes"</formula>
    </cfRule>
    <cfRule type="cellIs" priority="156" dxfId="0" operator="equal" stopIfTrue="1">
      <formula>"&lt;Select&gt;"</formula>
    </cfRule>
  </conditionalFormatting>
  <conditionalFormatting sqref="J366">
    <cfRule type="cellIs" priority="149" dxfId="1" operator="equal" stopIfTrue="1">
      <formula>"No"</formula>
    </cfRule>
    <cfRule type="cellIs" priority="150" dxfId="2" operator="equal" stopIfTrue="1">
      <formula>"Yes"</formula>
    </cfRule>
    <cfRule type="cellIs" priority="151" dxfId="0" operator="equal" stopIfTrue="1">
      <formula>"&lt;Select&gt;"</formula>
    </cfRule>
  </conditionalFormatting>
  <conditionalFormatting sqref="J370">
    <cfRule type="cellIs" priority="141" dxfId="2" operator="equal" stopIfTrue="1">
      <formula>"No"</formula>
    </cfRule>
    <cfRule type="cellIs" priority="142" dxfId="1" operator="equal" stopIfTrue="1">
      <formula>"Yes"</formula>
    </cfRule>
    <cfRule type="cellIs" priority="143" dxfId="0" operator="equal" stopIfTrue="1">
      <formula>"&lt;Select&gt;"</formula>
    </cfRule>
  </conditionalFormatting>
  <conditionalFormatting sqref="M374">
    <cfRule type="cellIs" priority="138" dxfId="1" operator="equal" stopIfTrue="1">
      <formula>"No"</formula>
    </cfRule>
    <cfRule type="cellIs" priority="139" dxfId="2" operator="equal" stopIfTrue="1">
      <formula>"Yes"</formula>
    </cfRule>
    <cfRule type="cellIs" priority="140" dxfId="0" operator="equal" stopIfTrue="1">
      <formula>"&lt;Select&gt;"</formula>
    </cfRule>
  </conditionalFormatting>
  <conditionalFormatting sqref="M378">
    <cfRule type="cellIs" priority="135" dxfId="1" operator="equal" stopIfTrue="1">
      <formula>"No"</formula>
    </cfRule>
    <cfRule type="cellIs" priority="136" dxfId="2" operator="equal" stopIfTrue="1">
      <formula>"Yes"</formula>
    </cfRule>
    <cfRule type="cellIs" priority="137" dxfId="0" operator="equal" stopIfTrue="1">
      <formula>"&lt;Select&gt;"</formula>
    </cfRule>
  </conditionalFormatting>
  <conditionalFormatting sqref="E519">
    <cfRule type="cellIs" priority="110" dxfId="0" operator="equal" stopIfTrue="1">
      <formula>"&lt;Enter&gt;"</formula>
    </cfRule>
  </conditionalFormatting>
  <conditionalFormatting sqref="E546">
    <cfRule type="cellIs" priority="109" dxfId="0" operator="equal" stopIfTrue="1">
      <formula>"&lt;Enter&gt;"</formula>
    </cfRule>
  </conditionalFormatting>
  <conditionalFormatting sqref="J548">
    <cfRule type="cellIs" priority="106" dxfId="2" operator="equal" stopIfTrue="1">
      <formula>"No"</formula>
    </cfRule>
    <cfRule type="cellIs" priority="107" dxfId="1" operator="equal" stopIfTrue="1">
      <formula>"Yes"</formula>
    </cfRule>
    <cfRule type="cellIs" priority="108" dxfId="0" operator="equal" stopIfTrue="1">
      <formula>"&lt;Select&gt;"</formula>
    </cfRule>
  </conditionalFormatting>
  <conditionalFormatting sqref="D594">
    <cfRule type="cellIs" priority="100" dxfId="0" operator="equal" stopIfTrue="1">
      <formula>"&lt;Enter&gt;"</formula>
    </cfRule>
  </conditionalFormatting>
  <conditionalFormatting sqref="C605">
    <cfRule type="cellIs" priority="95" dxfId="0" operator="equal" stopIfTrue="1">
      <formula>"&lt;Enter&gt;"</formula>
    </cfRule>
  </conditionalFormatting>
  <conditionalFormatting sqref="C628">
    <cfRule type="cellIs" priority="93" dxfId="0" operator="equal" stopIfTrue="1">
      <formula>"&lt;Enter&gt;"</formula>
    </cfRule>
  </conditionalFormatting>
  <conditionalFormatting sqref="D596">
    <cfRule type="cellIs" priority="97" dxfId="0" operator="equal" stopIfTrue="1">
      <formula>"&lt;Enter&gt;"</formula>
    </cfRule>
  </conditionalFormatting>
  <conditionalFormatting sqref="D598">
    <cfRule type="cellIs" priority="96" dxfId="0" operator="equal" stopIfTrue="1">
      <formula>"&lt;Enter&gt;"</formula>
    </cfRule>
  </conditionalFormatting>
  <conditionalFormatting sqref="C609">
    <cfRule type="cellIs" priority="94" dxfId="0" operator="equal" stopIfTrue="1">
      <formula>"&lt;Enter&gt;"</formula>
    </cfRule>
  </conditionalFormatting>
  <conditionalFormatting sqref="C632">
    <cfRule type="cellIs" priority="92" dxfId="0" operator="equal" stopIfTrue="1">
      <formula>"&lt;Enter&gt;"</formula>
    </cfRule>
  </conditionalFormatting>
  <conditionalFormatting sqref="E121">
    <cfRule type="cellIs" priority="91" dxfId="0" operator="equal" stopIfTrue="1">
      <formula>"&lt;Enter&gt;"</formula>
    </cfRule>
  </conditionalFormatting>
  <conditionalFormatting sqref="E132">
    <cfRule type="cellIs" priority="90" dxfId="0" operator="equal" stopIfTrue="1">
      <formula>"&lt;Enter&gt;"</formula>
    </cfRule>
  </conditionalFormatting>
  <conditionalFormatting sqref="E136">
    <cfRule type="cellIs" priority="89" dxfId="0" operator="equal" stopIfTrue="1">
      <formula>"&lt;Enter&gt;"</formula>
    </cfRule>
  </conditionalFormatting>
  <conditionalFormatting sqref="E149">
    <cfRule type="cellIs" priority="88" dxfId="0" operator="equal" stopIfTrue="1">
      <formula>"&lt;Enter&gt;"</formula>
    </cfRule>
  </conditionalFormatting>
  <conditionalFormatting sqref="E158">
    <cfRule type="cellIs" priority="87" dxfId="0" operator="equal" stopIfTrue="1">
      <formula>"&lt;Enter&gt;"</formula>
    </cfRule>
  </conditionalFormatting>
  <conditionalFormatting sqref="E175">
    <cfRule type="cellIs" priority="85" dxfId="0" operator="equal" stopIfTrue="1">
      <formula>"&lt;Enter&gt;"</formula>
    </cfRule>
  </conditionalFormatting>
  <conditionalFormatting sqref="E179">
    <cfRule type="cellIs" priority="84" dxfId="0" operator="equal" stopIfTrue="1">
      <formula>"&lt;Enter&gt;"</formula>
    </cfRule>
  </conditionalFormatting>
  <conditionalFormatting sqref="C183">
    <cfRule type="cellIs" priority="83" dxfId="0" operator="equal" stopIfTrue="1">
      <formula>"&lt;Enter&gt;"</formula>
    </cfRule>
  </conditionalFormatting>
  <conditionalFormatting sqref="C187">
    <cfRule type="cellIs" priority="82" dxfId="0" operator="equal" stopIfTrue="1">
      <formula>"&lt;Enter&gt;"</formula>
    </cfRule>
  </conditionalFormatting>
  <conditionalFormatting sqref="C191">
    <cfRule type="cellIs" priority="81" dxfId="0" operator="equal" stopIfTrue="1">
      <formula>"&lt;Enter&gt;"</formula>
    </cfRule>
  </conditionalFormatting>
  <conditionalFormatting sqref="E195">
    <cfRule type="cellIs" priority="80" dxfId="0" operator="equal" stopIfTrue="1">
      <formula>"&lt;Enter&gt;"</formula>
    </cfRule>
  </conditionalFormatting>
  <conditionalFormatting sqref="E203">
    <cfRule type="cellIs" priority="79" dxfId="0" operator="equal" stopIfTrue="1">
      <formula>"&lt;Enter&gt;"</formula>
    </cfRule>
  </conditionalFormatting>
  <conditionalFormatting sqref="E229">
    <cfRule type="cellIs" priority="78" dxfId="0" operator="equal" stopIfTrue="1">
      <formula>"&lt;Enter&gt;"</formula>
    </cfRule>
  </conditionalFormatting>
  <conditionalFormatting sqref="E233">
    <cfRule type="cellIs" priority="77" dxfId="0" operator="equal" stopIfTrue="1">
      <formula>"&lt;Enter&gt;"</formula>
    </cfRule>
  </conditionalFormatting>
  <conditionalFormatting sqref="E256">
    <cfRule type="cellIs" priority="76" dxfId="0" operator="equal" stopIfTrue="1">
      <formula>"&lt;Enter&gt;"</formula>
    </cfRule>
  </conditionalFormatting>
  <conditionalFormatting sqref="E260">
    <cfRule type="cellIs" priority="75" dxfId="0" operator="equal" stopIfTrue="1">
      <formula>"&lt;Enter&gt;"</formula>
    </cfRule>
  </conditionalFormatting>
  <conditionalFormatting sqref="E264">
    <cfRule type="cellIs" priority="74" dxfId="0" operator="equal" stopIfTrue="1">
      <formula>"&lt;Enter&gt;"</formula>
    </cfRule>
  </conditionalFormatting>
  <conditionalFormatting sqref="C268">
    <cfRule type="cellIs" priority="73" dxfId="0" operator="equal" stopIfTrue="1">
      <formula>"&lt;Enter&gt;"</formula>
    </cfRule>
  </conditionalFormatting>
  <conditionalFormatting sqref="E275">
    <cfRule type="cellIs" priority="72" dxfId="0" operator="equal" stopIfTrue="1">
      <formula>"&lt;Enter&gt;"</formula>
    </cfRule>
  </conditionalFormatting>
  <conditionalFormatting sqref="C164">
    <cfRule type="cellIs" priority="71" dxfId="0" operator="equal" stopIfTrue="1">
      <formula>"&lt;Enter&gt;"</formula>
    </cfRule>
  </conditionalFormatting>
  <conditionalFormatting sqref="E279">
    <cfRule type="cellIs" priority="70" dxfId="0" operator="equal" stopIfTrue="1">
      <formula>"&lt;Enter&gt;"</formula>
    </cfRule>
  </conditionalFormatting>
  <conditionalFormatting sqref="E283">
    <cfRule type="cellIs" priority="69" dxfId="0" operator="equal" stopIfTrue="1">
      <formula>"&lt;Enter&gt;"</formula>
    </cfRule>
  </conditionalFormatting>
  <conditionalFormatting sqref="E287">
    <cfRule type="cellIs" priority="68" dxfId="0" operator="equal" stopIfTrue="1">
      <formula>"&lt;Enter&gt;"</formula>
    </cfRule>
  </conditionalFormatting>
  <conditionalFormatting sqref="E291">
    <cfRule type="cellIs" priority="67" dxfId="0" operator="equal" stopIfTrue="1">
      <formula>"&lt;Enter&gt;"</formula>
    </cfRule>
  </conditionalFormatting>
  <conditionalFormatting sqref="E295">
    <cfRule type="cellIs" priority="66" dxfId="0" operator="equal" stopIfTrue="1">
      <formula>"&lt;Enter&gt;"</formula>
    </cfRule>
  </conditionalFormatting>
  <conditionalFormatting sqref="E299">
    <cfRule type="cellIs" priority="65" dxfId="0" operator="equal" stopIfTrue="1">
      <formula>"&lt;Enter&gt;"</formula>
    </cfRule>
  </conditionalFormatting>
  <conditionalFormatting sqref="E303">
    <cfRule type="cellIs" priority="64" dxfId="0" operator="equal" stopIfTrue="1">
      <formula>"&lt;Enter&gt;"</formula>
    </cfRule>
  </conditionalFormatting>
  <conditionalFormatting sqref="E307">
    <cfRule type="cellIs" priority="63" dxfId="0" operator="equal" stopIfTrue="1">
      <formula>"&lt;Enter&gt;"</formula>
    </cfRule>
  </conditionalFormatting>
  <conditionalFormatting sqref="E321">
    <cfRule type="cellIs" priority="62" dxfId="0" operator="equal" stopIfTrue="1">
      <formula>"&lt;Enter&gt;"</formula>
    </cfRule>
  </conditionalFormatting>
  <conditionalFormatting sqref="C325">
    <cfRule type="cellIs" priority="61" dxfId="0" operator="equal" stopIfTrue="1">
      <formula>"&lt;Enter&gt;"</formula>
    </cfRule>
  </conditionalFormatting>
  <conditionalFormatting sqref="E330">
    <cfRule type="cellIs" priority="60" dxfId="0" operator="equal" stopIfTrue="1">
      <formula>"&lt;Enter&gt;"</formula>
    </cfRule>
  </conditionalFormatting>
  <conditionalFormatting sqref="E368">
    <cfRule type="cellIs" priority="59" dxfId="0" operator="equal" stopIfTrue="1">
      <formula>"&lt;Enter&gt;"</formula>
    </cfRule>
  </conditionalFormatting>
  <conditionalFormatting sqref="E372">
    <cfRule type="cellIs" priority="58" dxfId="0" operator="equal" stopIfTrue="1">
      <formula>"&lt;Enter&gt;"</formula>
    </cfRule>
  </conditionalFormatting>
  <conditionalFormatting sqref="E376">
    <cfRule type="cellIs" priority="57" dxfId="0" operator="equal" stopIfTrue="1">
      <formula>"&lt;Enter&gt;"</formula>
    </cfRule>
  </conditionalFormatting>
  <conditionalFormatting sqref="E380">
    <cfRule type="cellIs" priority="56" dxfId="0" operator="equal" stopIfTrue="1">
      <formula>"&lt;Enter&gt;"</formula>
    </cfRule>
  </conditionalFormatting>
  <conditionalFormatting sqref="C384">
    <cfRule type="cellIs" priority="55" dxfId="0" operator="equal" stopIfTrue="1">
      <formula>"&lt;Enter&gt;"</formula>
    </cfRule>
  </conditionalFormatting>
  <conditionalFormatting sqref="E397">
    <cfRule type="cellIs" priority="54" dxfId="0" operator="equal" stopIfTrue="1">
      <formula>"&lt;Enter&gt;"</formula>
    </cfRule>
  </conditionalFormatting>
  <conditionalFormatting sqref="E401">
    <cfRule type="cellIs" priority="53" dxfId="0" operator="equal" stopIfTrue="1">
      <formula>"&lt;Enter&gt;"</formula>
    </cfRule>
  </conditionalFormatting>
  <conditionalFormatting sqref="E405">
    <cfRule type="cellIs" priority="52" dxfId="0" operator="equal" stopIfTrue="1">
      <formula>"&lt;Enter&gt;"</formula>
    </cfRule>
  </conditionalFormatting>
  <conditionalFormatting sqref="C409">
    <cfRule type="cellIs" priority="51" dxfId="0" operator="equal" stopIfTrue="1">
      <formula>"&lt;Enter&gt;"</formula>
    </cfRule>
  </conditionalFormatting>
  <conditionalFormatting sqref="E413">
    <cfRule type="cellIs" priority="50" dxfId="0" operator="equal" stopIfTrue="1">
      <formula>"&lt;Enter&gt;"</formula>
    </cfRule>
  </conditionalFormatting>
  <conditionalFormatting sqref="E417">
    <cfRule type="cellIs" priority="49" dxfId="0" operator="equal" stopIfTrue="1">
      <formula>"&lt;Enter&gt;"</formula>
    </cfRule>
  </conditionalFormatting>
  <conditionalFormatting sqref="C425">
    <cfRule type="cellIs" priority="48" dxfId="0" operator="equal" stopIfTrue="1">
      <formula>"&lt;Enter&gt;"</formula>
    </cfRule>
  </conditionalFormatting>
  <conditionalFormatting sqref="E429">
    <cfRule type="cellIs" priority="47" dxfId="0" operator="equal" stopIfTrue="1">
      <formula>"&lt;Enter&gt;"</formula>
    </cfRule>
  </conditionalFormatting>
  <conditionalFormatting sqref="E438">
    <cfRule type="cellIs" priority="46" dxfId="0" operator="equal" stopIfTrue="1">
      <formula>"&lt;Enter&gt;"</formula>
    </cfRule>
  </conditionalFormatting>
  <conditionalFormatting sqref="E442">
    <cfRule type="cellIs" priority="45" dxfId="0" operator="equal" stopIfTrue="1">
      <formula>"&lt;Enter&gt;"</formula>
    </cfRule>
  </conditionalFormatting>
  <conditionalFormatting sqref="E446">
    <cfRule type="cellIs" priority="44" dxfId="0" operator="equal" stopIfTrue="1">
      <formula>"&lt;Enter&gt;"</formula>
    </cfRule>
  </conditionalFormatting>
  <conditionalFormatting sqref="C450">
    <cfRule type="cellIs" priority="43" dxfId="0" operator="equal" stopIfTrue="1">
      <formula>"&lt;Enter&gt;"</formula>
    </cfRule>
  </conditionalFormatting>
  <conditionalFormatting sqref="E454">
    <cfRule type="cellIs" priority="42" dxfId="0" operator="equal" stopIfTrue="1">
      <formula>"&lt;Enter&gt;"</formula>
    </cfRule>
  </conditionalFormatting>
  <conditionalFormatting sqref="E458">
    <cfRule type="cellIs" priority="41" dxfId="0" operator="equal" stopIfTrue="1">
      <formula>"&lt;Enter&gt;"</formula>
    </cfRule>
  </conditionalFormatting>
  <conditionalFormatting sqref="C462">
    <cfRule type="cellIs" priority="40" dxfId="0" operator="equal" stopIfTrue="1">
      <formula>"&lt;Enter&gt;"</formula>
    </cfRule>
  </conditionalFormatting>
  <conditionalFormatting sqref="C466">
    <cfRule type="cellIs" priority="39" dxfId="0" operator="equal" stopIfTrue="1">
      <formula>"&lt;Enter&gt;"</formula>
    </cfRule>
  </conditionalFormatting>
  <conditionalFormatting sqref="C470">
    <cfRule type="cellIs" priority="38" dxfId="0" operator="equal" stopIfTrue="1">
      <formula>"&lt;Enter&gt;"</formula>
    </cfRule>
  </conditionalFormatting>
  <conditionalFormatting sqref="C474">
    <cfRule type="cellIs" priority="37" dxfId="0" operator="equal" stopIfTrue="1">
      <formula>"&lt;Enter&gt;"</formula>
    </cfRule>
  </conditionalFormatting>
  <conditionalFormatting sqref="E534">
    <cfRule type="cellIs" priority="36" dxfId="0" operator="equal" stopIfTrue="1">
      <formula>"&lt;Enter&gt;"</formula>
    </cfRule>
  </conditionalFormatting>
  <conditionalFormatting sqref="E538">
    <cfRule type="cellIs" priority="35" dxfId="0" operator="equal" stopIfTrue="1">
      <formula>"&lt;Enter&gt;"</formula>
    </cfRule>
  </conditionalFormatting>
  <conditionalFormatting sqref="E550">
    <cfRule type="cellIs" priority="34" dxfId="0" operator="equal" stopIfTrue="1">
      <formula>"&lt;Enter&gt;"</formula>
    </cfRule>
  </conditionalFormatting>
  <conditionalFormatting sqref="C556">
    <cfRule type="cellIs" priority="33" dxfId="0" operator="equal" stopIfTrue="1">
      <formula>"&lt;Enter&gt;"</formula>
    </cfRule>
  </conditionalFormatting>
  <conditionalFormatting sqref="C560">
    <cfRule type="cellIs" priority="32" dxfId="0" operator="equal" stopIfTrue="1">
      <formula>"&lt;Enter&gt;"</formula>
    </cfRule>
  </conditionalFormatting>
  <conditionalFormatting sqref="C564">
    <cfRule type="cellIs" priority="31" dxfId="0" operator="equal" stopIfTrue="1">
      <formula>"&lt;Enter&gt;"</formula>
    </cfRule>
  </conditionalFormatting>
  <conditionalFormatting sqref="C580">
    <cfRule type="cellIs" priority="30" dxfId="0" operator="equal" stopIfTrue="1">
      <formula>"&lt;Enter&gt;"</formula>
    </cfRule>
  </conditionalFormatting>
  <conditionalFormatting sqref="N123">
    <cfRule type="cellIs" priority="27" dxfId="2" operator="equal" stopIfTrue="1">
      <formula>"No"</formula>
    </cfRule>
    <cfRule type="cellIs" priority="28" dxfId="1" operator="equal" stopIfTrue="1">
      <formula>"Yes"</formula>
    </cfRule>
    <cfRule type="cellIs" priority="29" dxfId="0" operator="equal" stopIfTrue="1">
      <formula>"&lt;Select&gt;"</formula>
    </cfRule>
  </conditionalFormatting>
  <conditionalFormatting sqref="E125">
    <cfRule type="cellIs" priority="26" dxfId="0" operator="equal" stopIfTrue="1">
      <formula>"&lt;Enter&gt;"</formula>
    </cfRule>
  </conditionalFormatting>
  <conditionalFormatting sqref="J524">
    <cfRule type="cellIs" priority="20" dxfId="2" operator="equal" stopIfTrue="1">
      <formula>"No"</formula>
    </cfRule>
    <cfRule type="cellIs" priority="21" dxfId="1" operator="equal" stopIfTrue="1">
      <formula>"Yes"</formula>
    </cfRule>
    <cfRule type="cellIs" priority="22" dxfId="0" operator="equal" stopIfTrue="1">
      <formula>"&lt;Select&gt;"</formula>
    </cfRule>
  </conditionalFormatting>
  <conditionalFormatting sqref="E526">
    <cfRule type="cellIs" priority="19" dxfId="0" operator="equal" stopIfTrue="1">
      <formula>"&lt;Enter&gt;"</formula>
    </cfRule>
  </conditionalFormatting>
  <conditionalFormatting sqref="J528">
    <cfRule type="cellIs" priority="16" dxfId="2" operator="equal" stopIfTrue="1">
      <formula>"No"</formula>
    </cfRule>
    <cfRule type="cellIs" priority="17" dxfId="1" operator="equal" stopIfTrue="1">
      <formula>"Yes"</formula>
    </cfRule>
    <cfRule type="cellIs" priority="18" dxfId="0" operator="equal" stopIfTrue="1">
      <formula>"&lt;Select&gt;"</formula>
    </cfRule>
  </conditionalFormatting>
  <conditionalFormatting sqref="E530">
    <cfRule type="cellIs" priority="15" dxfId="0" operator="equal" stopIfTrue="1">
      <formula>"&lt;Enter&gt;"</formula>
    </cfRule>
  </conditionalFormatting>
  <conditionalFormatting sqref="J433 J435">
    <cfRule type="cellIs" priority="12" dxfId="2" operator="equal" stopIfTrue="1">
      <formula>"No"</formula>
    </cfRule>
    <cfRule type="cellIs" priority="13" dxfId="1" operator="equal" stopIfTrue="1">
      <formula>"Yes"</formula>
    </cfRule>
    <cfRule type="cellIs" priority="14" dxfId="0" operator="equal" stopIfTrue="1">
      <formula>"&lt;Select&gt;"</formula>
    </cfRule>
  </conditionalFormatting>
  <conditionalFormatting sqref="J432">
    <cfRule type="cellIs" priority="9" dxfId="2" operator="equal" stopIfTrue="1">
      <formula>"No"</formula>
    </cfRule>
    <cfRule type="cellIs" priority="10" dxfId="1" operator="equal" stopIfTrue="1">
      <formula>"Yes"</formula>
    </cfRule>
    <cfRule type="cellIs" priority="11" dxfId="0" operator="equal" stopIfTrue="1">
      <formula>"&lt;Select&gt;"</formula>
    </cfRule>
  </conditionalFormatting>
  <conditionalFormatting sqref="J436">
    <cfRule type="cellIs" priority="6" dxfId="2" operator="equal" stopIfTrue="1">
      <formula>"No"</formula>
    </cfRule>
    <cfRule type="cellIs" priority="7" dxfId="1" operator="equal" stopIfTrue="1">
      <formula>"Yes"</formula>
    </cfRule>
    <cfRule type="cellIs" priority="8" dxfId="0" operator="equal" stopIfTrue="1">
      <formula>"&lt;Select&gt;"</formula>
    </cfRule>
  </conditionalFormatting>
  <conditionalFormatting sqref="J434">
    <cfRule type="cellIs" priority="3" dxfId="2" operator="equal" stopIfTrue="1">
      <formula>"No"</formula>
    </cfRule>
    <cfRule type="cellIs" priority="4" dxfId="1" operator="equal" stopIfTrue="1">
      <formula>"Yes"</formula>
    </cfRule>
    <cfRule type="cellIs" priority="5" dxfId="0" operator="equal" stopIfTrue="1">
      <formula>"&lt;Select&gt;"</formula>
    </cfRule>
  </conditionalFormatting>
  <conditionalFormatting sqref="C223">
    <cfRule type="cellIs" priority="1" dxfId="0" operator="equal" stopIfTrue="1">
      <formula>"&lt;Enter&gt;"</formula>
    </cfRule>
  </conditionalFormatting>
  <conditionalFormatting sqref="C219:C220">
    <cfRule type="cellIs" priority="2" dxfId="0" operator="equal" stopIfTrue="1">
      <formula>"&lt;Enter&gt;"</formula>
    </cfRule>
  </conditionalFormatting>
  <dataValidations count="10">
    <dataValidation type="list" allowBlank="1" showInputMessage="1" showErrorMessage="1" sqref="J227 N115 J156 J177 I161:I162 G141 J201 J205 E252 J254 J262 J273 J193:J194 J301 J305 J319 J258 J366 J327 J370 M374 M378 L390 L430:L437 J427 J456 J444 J452 L476 J532 J536 J147 J216 J231 D240 F240 H240 J240 L240 N240 E250 I294 L392 L385:L388 L398:L399 K414:K415 J548 J130 G131 J134 G135 J140 J160 I290 J289 I296 J293 I292 L383 L394:L396 K399:K400 K402:K404 K406:K408 K410:K412 L416 L418:L424 L426:L428 L439:L441 L443:L445 L447:L449 L451:L453 L455:L457 L459:L461 L463:L464 N123 J524 J432:J436">
      <formula1>"&lt;Select&gt;, Yes, No"</formula1>
    </dataValidation>
    <dataValidation type="list" allowBlank="1" showInputMessage="1" showErrorMessage="1" sqref="J173">
      <formula1>"&lt;Select&gt;, ONE ID®, ONE Mail®, Other (describe)"</formula1>
    </dataValidation>
    <dataValidation type="list" allowBlank="1" showInputMessage="1" showErrorMessage="1" sqref="I277">
      <formula1>"&lt;Select&gt;, Sent from ADT, Card swipe, Keyboard entry, Other (do not take demographics back from OHIP via HVC)"</formula1>
    </dataValidation>
    <dataValidation type="list" allowBlank="1" showInputMessage="1" showErrorMessage="1" sqref="J318 I284 I288 I300 I304 I281:I282 I286 I297:I298 I302 J306 J308:J310">
      <formula1>"&lt;Select&gt;, In central registration system, In LIS, Same answer for all LIS modules"</formula1>
    </dataValidation>
    <dataValidation type="list" allowBlank="1" showInputMessage="1" showErrorMessage="1" sqref="I285">
      <formula1>"&lt;Select&gt;, Pushed to LIS from Index/ADT system, Selected from Index/ADT system lookup &amp; then imported into LIS, Same answer for all LIS modules"</formula1>
    </dataValidation>
    <dataValidation type="list" allowBlank="1" showInputMessage="1" showErrorMessage="1" sqref="K395">
      <formula1>"&lt;Select&gt;, Manual, Automated, Other (describe)"</formula1>
    </dataValidation>
    <dataValidation type="list" allowBlank="1" showInputMessage="1" showErrorMessage="1" sqref="J440">
      <formula1>"&lt;Select&gt;, Record oriented/discrete, Display oriented, Both"</formula1>
    </dataValidation>
    <dataValidation type="list" allowBlank="1" showInputMessage="1" showErrorMessage="1" sqref="G120 J119">
      <formula1>"&lt;Select&gt;, Internally, Externally, Both"</formula1>
    </dataValidation>
    <dataValidation type="list" allowBlank="1" showInputMessage="1" showErrorMessage="1" sqref="K528 K524">
      <formula1>"&lt;Select&gt;, C#, C/C++, Java, Visual Basic, PHP, Objective-C, Other (explain)"</formula1>
    </dataValidation>
    <dataValidation type="list" allowBlank="1" showInputMessage="1" showErrorMessage="1" sqref="J528">
      <formula1>"&lt;Select&gt;, Microsoft Management Console, Bundle Method, Other (explain)"</formula1>
    </dataValidation>
  </dataValidations>
  <printOptions/>
  <pageMargins left="0.2362204724409449" right="0.2362204724409449" top="0.7480314960629921" bottom="0.7480314960629921" header="0.31496062992125984" footer="0.31496062992125984"/>
  <pageSetup horizontalDpi="600" verticalDpi="600" orientation="landscape" paperSize="5" scale="80" r:id="rId1"/>
  <headerFooter>
    <oddFooter>&amp;LOLIS Gap Analysis Questionnaire | &amp;A&amp;C[ENTER ORG NAME]&amp;RPage &amp;P of &amp;N</oddFooter>
  </headerFooter>
</worksheet>
</file>

<file path=xl/worksheets/sheet6.xml><?xml version="1.0" encoding="utf-8"?>
<worksheet xmlns="http://schemas.openxmlformats.org/spreadsheetml/2006/main" xmlns:r="http://schemas.openxmlformats.org/officeDocument/2006/relationships">
  <sheetPr>
    <tabColor theme="4"/>
  </sheetPr>
  <dimension ref="A1:S147"/>
  <sheetViews>
    <sheetView showGridLines="0"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5"/>
  <cols>
    <col min="1" max="1" width="7.140625" style="4" customWidth="1"/>
    <col min="2" max="2" width="4.00390625" style="14" customWidth="1"/>
    <col min="3" max="3" width="56.140625" style="8" customWidth="1"/>
    <col min="4" max="4" width="4.140625" style="8" customWidth="1"/>
    <col min="5" max="5" width="30.421875" style="5" customWidth="1"/>
    <col min="6" max="10" width="17.8515625" style="5" customWidth="1"/>
    <col min="11" max="11" width="27.28125" style="4" customWidth="1"/>
    <col min="12" max="16384" width="9.140625" style="4" customWidth="1"/>
  </cols>
  <sheetData>
    <row r="1" spans="5:11" ht="14.25">
      <c r="E1" s="16" t="s">
        <v>14</v>
      </c>
      <c r="F1" s="16" t="s">
        <v>0</v>
      </c>
      <c r="G1" s="16" t="s">
        <v>1</v>
      </c>
      <c r="H1" s="16" t="s">
        <v>2</v>
      </c>
      <c r="I1" s="16" t="s">
        <v>3</v>
      </c>
      <c r="J1" s="16" t="s">
        <v>4</v>
      </c>
      <c r="K1" s="17" t="s">
        <v>31</v>
      </c>
    </row>
    <row r="2" spans="5:11" ht="14.25">
      <c r="E2" s="16"/>
      <c r="F2" s="16"/>
      <c r="G2" s="16"/>
      <c r="H2" s="16"/>
      <c r="I2" s="16"/>
      <c r="J2" s="16"/>
      <c r="K2" s="17"/>
    </row>
    <row r="3" spans="1:11" ht="20.25">
      <c r="A3" s="96" t="s">
        <v>12</v>
      </c>
      <c r="B3" s="103"/>
      <c r="C3" s="104"/>
      <c r="D3" s="104"/>
      <c r="E3" s="105"/>
      <c r="F3" s="105"/>
      <c r="G3" s="105"/>
      <c r="H3" s="105"/>
      <c r="I3" s="105"/>
      <c r="J3" s="105"/>
      <c r="K3" s="106"/>
    </row>
    <row r="5" spans="1:4" ht="15">
      <c r="A5" s="13" t="s">
        <v>16</v>
      </c>
      <c r="B5" s="6"/>
      <c r="C5" s="7" t="s">
        <v>344</v>
      </c>
      <c r="D5" s="7"/>
    </row>
    <row r="6" spans="1:4" ht="15">
      <c r="A6" s="13"/>
      <c r="B6" s="6"/>
      <c r="D6" s="9"/>
    </row>
    <row r="7" spans="2:11" ht="14.25">
      <c r="B7" s="14" t="s">
        <v>13</v>
      </c>
      <c r="C7" s="8" t="s">
        <v>345</v>
      </c>
      <c r="E7" s="78" t="s">
        <v>29</v>
      </c>
      <c r="F7" s="62"/>
      <c r="G7" s="62"/>
      <c r="H7" s="62"/>
      <c r="I7" s="62"/>
      <c r="J7" s="62"/>
      <c r="K7" s="62"/>
    </row>
    <row r="8" spans="5:11" ht="14.25">
      <c r="E8" s="8"/>
      <c r="F8" s="8"/>
      <c r="G8" s="8"/>
      <c r="H8" s="8"/>
      <c r="I8" s="8"/>
      <c r="J8" s="8"/>
      <c r="K8" s="7"/>
    </row>
    <row r="9" spans="2:11" ht="20.25">
      <c r="B9" s="14" t="s">
        <v>15</v>
      </c>
      <c r="C9" s="8" t="s">
        <v>346</v>
      </c>
      <c r="E9" s="62" t="s">
        <v>30</v>
      </c>
      <c r="F9" s="62"/>
      <c r="G9" s="62"/>
      <c r="H9" s="62"/>
      <c r="I9" s="62"/>
      <c r="J9" s="62"/>
      <c r="K9" s="62"/>
    </row>
    <row r="10" spans="5:11" ht="14.25">
      <c r="E10" s="8"/>
      <c r="F10" s="8"/>
      <c r="G10" s="8"/>
      <c r="H10" s="8"/>
      <c r="I10" s="8"/>
      <c r="J10" s="8"/>
      <c r="K10" s="7"/>
    </row>
    <row r="11" spans="2:11" ht="14.25">
      <c r="B11" s="14" t="s">
        <v>17</v>
      </c>
      <c r="C11" s="8" t="s">
        <v>347</v>
      </c>
      <c r="E11" s="78" t="s">
        <v>29</v>
      </c>
      <c r="F11" s="62"/>
      <c r="G11" s="62"/>
      <c r="H11" s="62"/>
      <c r="I11" s="62"/>
      <c r="J11" s="62"/>
      <c r="K11" s="62"/>
    </row>
    <row r="12" spans="5:11" ht="14.25">
      <c r="E12" s="8"/>
      <c r="F12" s="8"/>
      <c r="G12" s="8"/>
      <c r="H12" s="8"/>
      <c r="I12" s="8"/>
      <c r="J12" s="8"/>
      <c r="K12" s="7"/>
    </row>
    <row r="13" spans="2:11" ht="20.25">
      <c r="B13" s="14" t="s">
        <v>18</v>
      </c>
      <c r="C13" s="8" t="s">
        <v>348</v>
      </c>
      <c r="E13" s="62" t="s">
        <v>30</v>
      </c>
      <c r="F13" s="62"/>
      <c r="G13" s="62"/>
      <c r="H13" s="62"/>
      <c r="I13" s="62"/>
      <c r="J13" s="62"/>
      <c r="K13" s="62"/>
    </row>
    <row r="14" spans="5:11" ht="14.25">
      <c r="E14" s="8"/>
      <c r="F14" s="8"/>
      <c r="G14" s="8"/>
      <c r="H14" s="8"/>
      <c r="I14" s="8"/>
      <c r="J14" s="8"/>
      <c r="K14" s="7"/>
    </row>
    <row r="15" spans="2:11" ht="20.25">
      <c r="B15" s="14" t="s">
        <v>19</v>
      </c>
      <c r="C15" s="8" t="s">
        <v>349</v>
      </c>
      <c r="E15" s="78" t="s">
        <v>29</v>
      </c>
      <c r="F15" s="62"/>
      <c r="G15" s="62"/>
      <c r="H15" s="62"/>
      <c r="I15" s="62"/>
      <c r="J15" s="62"/>
      <c r="K15" s="62"/>
    </row>
    <row r="16" spans="5:11" ht="14.25">
      <c r="E16" s="12"/>
      <c r="F16" s="12"/>
      <c r="G16" s="12"/>
      <c r="H16" s="12"/>
      <c r="I16" s="12"/>
      <c r="J16" s="12"/>
      <c r="K16" s="12"/>
    </row>
    <row r="17" spans="2:11" ht="14.25">
      <c r="B17" s="14" t="s">
        <v>20</v>
      </c>
      <c r="C17" s="8" t="s">
        <v>350</v>
      </c>
      <c r="E17" s="78" t="s">
        <v>29</v>
      </c>
      <c r="F17" s="62"/>
      <c r="G17" s="62"/>
      <c r="H17" s="62"/>
      <c r="I17" s="62"/>
      <c r="J17" s="62"/>
      <c r="K17" s="62"/>
    </row>
    <row r="18" spans="5:11" ht="14.25">
      <c r="E18" s="8"/>
      <c r="F18" s="8"/>
      <c r="G18" s="8"/>
      <c r="H18" s="8"/>
      <c r="I18" s="8"/>
      <c r="J18" s="8"/>
      <c r="K18" s="7"/>
    </row>
    <row r="19" spans="2:11" ht="20.25">
      <c r="B19" s="14" t="s">
        <v>21</v>
      </c>
      <c r="C19" s="8" t="s">
        <v>351</v>
      </c>
      <c r="E19" s="62" t="s">
        <v>30</v>
      </c>
      <c r="F19" s="62"/>
      <c r="G19" s="62"/>
      <c r="H19" s="62"/>
      <c r="I19" s="62"/>
      <c r="J19" s="62"/>
      <c r="K19" s="62"/>
    </row>
    <row r="20" spans="5:11" ht="14.25">
      <c r="E20" s="12"/>
      <c r="F20" s="12"/>
      <c r="G20" s="12"/>
      <c r="H20" s="12"/>
      <c r="I20" s="12"/>
      <c r="J20" s="12"/>
      <c r="K20" s="7"/>
    </row>
    <row r="21" spans="2:11" ht="14.25">
      <c r="B21" s="14" t="s">
        <v>22</v>
      </c>
      <c r="C21" s="8" t="s">
        <v>352</v>
      </c>
      <c r="E21" s="62" t="s">
        <v>30</v>
      </c>
      <c r="F21" s="62"/>
      <c r="G21" s="62"/>
      <c r="H21" s="62"/>
      <c r="I21" s="62"/>
      <c r="J21" s="62"/>
      <c r="K21" s="62"/>
    </row>
    <row r="22" spans="5:11" ht="14.25">
      <c r="E22" s="12"/>
      <c r="F22" s="12"/>
      <c r="G22" s="12"/>
      <c r="H22" s="12"/>
      <c r="I22" s="12"/>
      <c r="J22" s="12"/>
      <c r="K22" s="7"/>
    </row>
    <row r="23" spans="2:11" ht="14.25">
      <c r="B23" s="14" t="s">
        <v>23</v>
      </c>
      <c r="C23" s="8" t="s">
        <v>353</v>
      </c>
      <c r="E23" s="62" t="s">
        <v>30</v>
      </c>
      <c r="F23" s="62"/>
      <c r="G23" s="62"/>
      <c r="H23" s="62"/>
      <c r="I23" s="62"/>
      <c r="J23" s="62"/>
      <c r="K23" s="62"/>
    </row>
    <row r="24" spans="5:11" ht="14.25">
      <c r="E24" s="12"/>
      <c r="F24" s="12"/>
      <c r="G24" s="12"/>
      <c r="H24" s="12"/>
      <c r="I24" s="12"/>
      <c r="J24" s="12"/>
      <c r="K24" s="7"/>
    </row>
    <row r="25" spans="2:11" ht="14.25">
      <c r="B25" s="14" t="s">
        <v>24</v>
      </c>
      <c r="C25" s="8" t="s">
        <v>354</v>
      </c>
      <c r="E25" s="78" t="s">
        <v>29</v>
      </c>
      <c r="F25" s="62"/>
      <c r="G25" s="62"/>
      <c r="H25" s="62"/>
      <c r="I25" s="62"/>
      <c r="J25" s="62"/>
      <c r="K25" s="62"/>
    </row>
    <row r="26" spans="5:11" ht="14.25">
      <c r="E26" s="8"/>
      <c r="F26" s="8"/>
      <c r="G26" s="8"/>
      <c r="H26" s="8"/>
      <c r="I26" s="8"/>
      <c r="J26" s="8"/>
      <c r="K26" s="7"/>
    </row>
    <row r="27" spans="2:11" ht="14.25">
      <c r="B27" s="14" t="s">
        <v>25</v>
      </c>
      <c r="C27" s="8" t="s">
        <v>414</v>
      </c>
      <c r="E27" s="78" t="s">
        <v>29</v>
      </c>
      <c r="F27" s="62"/>
      <c r="G27" s="62"/>
      <c r="H27" s="62"/>
      <c r="I27" s="62"/>
      <c r="J27" s="62"/>
      <c r="K27" s="62"/>
    </row>
    <row r="28" spans="5:11" ht="14.25">
      <c r="E28" s="8"/>
      <c r="F28" s="8"/>
      <c r="G28" s="8"/>
      <c r="H28" s="8"/>
      <c r="I28" s="8"/>
      <c r="J28" s="8"/>
      <c r="K28" s="7"/>
    </row>
    <row r="29" spans="1:11" ht="15">
      <c r="A29" s="13" t="s">
        <v>26</v>
      </c>
      <c r="B29" s="6"/>
      <c r="C29" s="8" t="s">
        <v>355</v>
      </c>
      <c r="E29" s="8"/>
      <c r="F29" s="8"/>
      <c r="G29" s="8"/>
      <c r="H29" s="8"/>
      <c r="I29" s="8"/>
      <c r="J29" s="8"/>
      <c r="K29" s="7"/>
    </row>
    <row r="30" spans="1:11" ht="15">
      <c r="A30" s="13"/>
      <c r="B30" s="6"/>
      <c r="C30" s="107"/>
      <c r="D30" s="15"/>
      <c r="E30" s="8"/>
      <c r="F30" s="8"/>
      <c r="G30" s="8"/>
      <c r="H30" s="8"/>
      <c r="I30" s="8"/>
      <c r="J30" s="8"/>
      <c r="K30" s="7"/>
    </row>
    <row r="31" spans="2:11" ht="14.25">
      <c r="B31" s="14" t="s">
        <v>13</v>
      </c>
      <c r="C31" s="8" t="s">
        <v>356</v>
      </c>
      <c r="E31" s="62" t="s">
        <v>30</v>
      </c>
      <c r="F31" s="62"/>
      <c r="G31" s="62"/>
      <c r="H31" s="62"/>
      <c r="I31" s="62"/>
      <c r="J31" s="62"/>
      <c r="K31" s="62"/>
    </row>
    <row r="32" spans="5:11" ht="14.25">
      <c r="E32" s="8"/>
      <c r="F32" s="8"/>
      <c r="G32" s="8"/>
      <c r="H32" s="8"/>
      <c r="I32" s="8"/>
      <c r="J32" s="8"/>
      <c r="K32" s="7"/>
    </row>
    <row r="33" spans="2:11" ht="14.25">
      <c r="B33" s="14" t="s">
        <v>15</v>
      </c>
      <c r="C33" s="8" t="s">
        <v>357</v>
      </c>
      <c r="E33" s="62" t="s">
        <v>30</v>
      </c>
      <c r="F33" s="62"/>
      <c r="G33" s="62"/>
      <c r="H33" s="62"/>
      <c r="I33" s="62"/>
      <c r="J33" s="62"/>
      <c r="K33" s="62"/>
    </row>
    <row r="34" spans="5:11" ht="14.25">
      <c r="E34" s="8"/>
      <c r="F34" s="8"/>
      <c r="G34" s="8"/>
      <c r="H34" s="8"/>
      <c r="I34" s="8"/>
      <c r="J34" s="8"/>
      <c r="K34" s="7"/>
    </row>
    <row r="35" spans="2:11" ht="20.25">
      <c r="B35" s="14" t="s">
        <v>17</v>
      </c>
      <c r="C35" s="8" t="s">
        <v>358</v>
      </c>
      <c r="E35" s="62" t="s">
        <v>30</v>
      </c>
      <c r="F35" s="62"/>
      <c r="G35" s="62"/>
      <c r="H35" s="62"/>
      <c r="I35" s="62"/>
      <c r="J35" s="62"/>
      <c r="K35" s="62"/>
    </row>
    <row r="37" spans="1:4" ht="15">
      <c r="A37" s="13" t="s">
        <v>27</v>
      </c>
      <c r="C37" s="7" t="s">
        <v>359</v>
      </c>
      <c r="D37" s="7"/>
    </row>
    <row r="38" spans="1:4" ht="15">
      <c r="A38" s="13"/>
      <c r="D38" s="9"/>
    </row>
    <row r="39" spans="1:11" ht="20.25">
      <c r="A39" s="2"/>
      <c r="B39" s="14" t="s">
        <v>13</v>
      </c>
      <c r="C39" s="8" t="s">
        <v>360</v>
      </c>
      <c r="E39" s="78" t="s">
        <v>29</v>
      </c>
      <c r="F39" s="62"/>
      <c r="G39" s="62"/>
      <c r="H39" s="62"/>
      <c r="I39" s="62"/>
      <c r="J39" s="62"/>
      <c r="K39" s="62"/>
    </row>
    <row r="40" spans="1:11" ht="14.25">
      <c r="A40" s="2"/>
      <c r="E40" s="12"/>
      <c r="F40" s="12"/>
      <c r="G40" s="12"/>
      <c r="H40" s="12"/>
      <c r="I40" s="12"/>
      <c r="J40" s="12"/>
      <c r="K40" s="12"/>
    </row>
    <row r="41" spans="1:11" ht="30">
      <c r="A41" s="2"/>
      <c r="B41" s="14" t="s">
        <v>15</v>
      </c>
      <c r="C41" s="8" t="s">
        <v>361</v>
      </c>
      <c r="E41" s="78" t="s">
        <v>29</v>
      </c>
      <c r="F41" s="62"/>
      <c r="G41" s="62"/>
      <c r="H41" s="62"/>
      <c r="I41" s="62"/>
      <c r="J41" s="62"/>
      <c r="K41" s="62"/>
    </row>
    <row r="42" spans="1:11" ht="14.25">
      <c r="A42" s="2"/>
      <c r="E42" s="12"/>
      <c r="F42" s="12"/>
      <c r="G42" s="12"/>
      <c r="H42" s="12"/>
      <c r="I42" s="12"/>
      <c r="J42" s="12"/>
      <c r="K42" s="12"/>
    </row>
    <row r="43" spans="1:11" ht="14.25">
      <c r="A43" s="2"/>
      <c r="B43" s="14" t="s">
        <v>17</v>
      </c>
      <c r="C43" s="8" t="s">
        <v>362</v>
      </c>
      <c r="E43" s="78" t="s">
        <v>29</v>
      </c>
      <c r="F43" s="62"/>
      <c r="G43" s="62"/>
      <c r="H43" s="62"/>
      <c r="I43" s="62"/>
      <c r="J43" s="62"/>
      <c r="K43" s="62"/>
    </row>
    <row r="44" spans="1:4" ht="14.25">
      <c r="A44" s="2"/>
      <c r="D44" s="9"/>
    </row>
    <row r="45" spans="1:11" ht="15">
      <c r="A45" s="13" t="s">
        <v>28</v>
      </c>
      <c r="C45" s="7" t="s">
        <v>363</v>
      </c>
      <c r="D45" s="7"/>
      <c r="E45" s="78" t="s">
        <v>29</v>
      </c>
      <c r="F45" s="62"/>
      <c r="G45" s="62"/>
      <c r="H45" s="62"/>
      <c r="I45" s="62"/>
      <c r="J45" s="62"/>
      <c r="K45" s="62"/>
    </row>
    <row r="46" spans="1:4" ht="15">
      <c r="A46" s="13"/>
      <c r="D46" s="9"/>
    </row>
    <row r="47" spans="1:11" ht="14.25">
      <c r="A47" s="2"/>
      <c r="B47" s="14" t="s">
        <v>13</v>
      </c>
      <c r="C47" s="8" t="s">
        <v>364</v>
      </c>
      <c r="E47" s="62" t="s">
        <v>30</v>
      </c>
      <c r="F47" s="62"/>
      <c r="G47" s="62"/>
      <c r="H47" s="62"/>
      <c r="I47" s="62"/>
      <c r="J47" s="62"/>
      <c r="K47" s="62"/>
    </row>
    <row r="48" ht="14.25">
      <c r="A48" s="2"/>
    </row>
    <row r="49" spans="1:11" ht="20.25">
      <c r="A49" s="2"/>
      <c r="B49" s="14" t="s">
        <v>15</v>
      </c>
      <c r="C49" s="8" t="s">
        <v>365</v>
      </c>
      <c r="E49" s="62" t="s">
        <v>30</v>
      </c>
      <c r="F49" s="62"/>
      <c r="G49" s="62"/>
      <c r="H49" s="62"/>
      <c r="I49" s="62"/>
      <c r="J49" s="62"/>
      <c r="K49" s="62"/>
    </row>
    <row r="50" spans="1:4" ht="14.25">
      <c r="A50" s="2"/>
      <c r="D50" s="9"/>
    </row>
    <row r="51" spans="1:11" ht="15">
      <c r="A51" s="13" t="s">
        <v>32</v>
      </c>
      <c r="B51" s="14" t="s">
        <v>13</v>
      </c>
      <c r="C51" s="8" t="s">
        <v>406</v>
      </c>
      <c r="E51" s="62" t="s">
        <v>30</v>
      </c>
      <c r="F51" s="62"/>
      <c r="G51" s="62"/>
      <c r="H51" s="62"/>
      <c r="I51" s="62"/>
      <c r="J51" s="62"/>
      <c r="K51" s="62"/>
    </row>
    <row r="52" spans="1:4" ht="14.25">
      <c r="A52" s="2"/>
      <c r="D52" s="9"/>
    </row>
    <row r="53" spans="1:11" ht="14.25">
      <c r="A53" s="2"/>
      <c r="B53" s="14" t="s">
        <v>15</v>
      </c>
      <c r="C53" s="8" t="s">
        <v>366</v>
      </c>
      <c r="E53" s="62" t="s">
        <v>30</v>
      </c>
      <c r="F53" s="62"/>
      <c r="G53" s="62"/>
      <c r="H53" s="62"/>
      <c r="I53" s="62"/>
      <c r="J53" s="62"/>
      <c r="K53" s="62"/>
    </row>
    <row r="54" spans="1:4" ht="14.25">
      <c r="A54" s="2"/>
      <c r="D54" s="9"/>
    </row>
    <row r="55" spans="1:11" ht="14.25">
      <c r="A55" s="2"/>
      <c r="B55" s="14" t="s">
        <v>17</v>
      </c>
      <c r="C55" s="8" t="s">
        <v>367</v>
      </c>
      <c r="D55" s="9"/>
      <c r="E55" s="78" t="s">
        <v>29</v>
      </c>
      <c r="F55" s="62"/>
      <c r="G55" s="62"/>
      <c r="H55" s="62"/>
      <c r="I55" s="62"/>
      <c r="J55" s="62"/>
      <c r="K55" s="62"/>
    </row>
    <row r="56" spans="1:4" ht="14.25">
      <c r="A56" s="2"/>
      <c r="D56" s="9"/>
    </row>
    <row r="57" spans="1:11" ht="14.25">
      <c r="A57" s="2"/>
      <c r="B57" s="14" t="s">
        <v>18</v>
      </c>
      <c r="C57" s="8" t="s">
        <v>368</v>
      </c>
      <c r="E57" s="62" t="s">
        <v>30</v>
      </c>
      <c r="F57" s="62"/>
      <c r="G57" s="62"/>
      <c r="H57" s="62"/>
      <c r="I57" s="62"/>
      <c r="J57" s="62"/>
      <c r="K57" s="62"/>
    </row>
    <row r="58" spans="1:4" ht="14.25">
      <c r="A58" s="2"/>
      <c r="D58" s="9"/>
    </row>
    <row r="59" spans="1:11" ht="14.25">
      <c r="A59" s="2"/>
      <c r="B59" s="14" t="s">
        <v>19</v>
      </c>
      <c r="C59" s="8" t="s">
        <v>369</v>
      </c>
      <c r="E59" s="78" t="s">
        <v>29</v>
      </c>
      <c r="F59" s="62"/>
      <c r="G59" s="62"/>
      <c r="H59" s="62"/>
      <c r="I59" s="62"/>
      <c r="J59" s="62"/>
      <c r="K59" s="62"/>
    </row>
    <row r="60" spans="1:4" ht="14.25">
      <c r="A60" s="2"/>
      <c r="D60" s="9"/>
    </row>
    <row r="61" spans="1:11" ht="20.25">
      <c r="A61" s="13" t="s">
        <v>33</v>
      </c>
      <c r="C61" s="8" t="s">
        <v>370</v>
      </c>
      <c r="E61" s="62" t="s">
        <v>30</v>
      </c>
      <c r="F61" s="62"/>
      <c r="G61" s="62"/>
      <c r="H61" s="62"/>
      <c r="I61" s="62"/>
      <c r="J61" s="62"/>
      <c r="K61" s="62"/>
    </row>
    <row r="62" spans="1:4" ht="14.25">
      <c r="A62" s="2"/>
      <c r="D62" s="9"/>
    </row>
    <row r="63" spans="1:11" ht="15">
      <c r="A63" s="13" t="s">
        <v>34</v>
      </c>
      <c r="B63" s="14" t="s">
        <v>13</v>
      </c>
      <c r="C63" s="8" t="s">
        <v>371</v>
      </c>
      <c r="D63" s="9"/>
      <c r="E63" s="62" t="s">
        <v>30</v>
      </c>
      <c r="F63" s="62"/>
      <c r="G63" s="62"/>
      <c r="H63" s="62"/>
      <c r="I63" s="62"/>
      <c r="J63" s="62"/>
      <c r="K63" s="62"/>
    </row>
    <row r="64" spans="1:4" ht="14.25">
      <c r="A64" s="2"/>
      <c r="D64" s="9"/>
    </row>
    <row r="65" spans="1:11" ht="14.25">
      <c r="A65" s="2"/>
      <c r="B65" s="14" t="s">
        <v>15</v>
      </c>
      <c r="C65" s="8" t="s">
        <v>372</v>
      </c>
      <c r="E65" s="78" t="s">
        <v>29</v>
      </c>
      <c r="F65" s="62"/>
      <c r="G65" s="62"/>
      <c r="H65" s="62"/>
      <c r="I65" s="62"/>
      <c r="J65" s="62"/>
      <c r="K65" s="62"/>
    </row>
    <row r="66" spans="1:4" ht="14.25">
      <c r="A66" s="2"/>
      <c r="D66" s="9"/>
    </row>
    <row r="67" spans="1:11" ht="14.25">
      <c r="A67" s="2"/>
      <c r="B67" s="14" t="s">
        <v>17</v>
      </c>
      <c r="C67" s="8" t="s">
        <v>373</v>
      </c>
      <c r="E67" s="62" t="s">
        <v>30</v>
      </c>
      <c r="F67" s="62"/>
      <c r="G67" s="62"/>
      <c r="H67" s="62"/>
      <c r="I67" s="62"/>
      <c r="J67" s="62"/>
      <c r="K67" s="62"/>
    </row>
    <row r="68" spans="1:4" ht="14.25">
      <c r="A68" s="2"/>
      <c r="D68" s="9"/>
    </row>
    <row r="69" spans="1:11" ht="20.25">
      <c r="A69" s="2"/>
      <c r="B69" s="14" t="s">
        <v>18</v>
      </c>
      <c r="C69" s="8" t="s">
        <v>374</v>
      </c>
      <c r="E69" s="62" t="s">
        <v>30</v>
      </c>
      <c r="F69" s="62"/>
      <c r="G69" s="62"/>
      <c r="H69" s="62"/>
      <c r="I69" s="62"/>
      <c r="J69" s="62"/>
      <c r="K69" s="62"/>
    </row>
    <row r="70" spans="1:4" ht="14.25">
      <c r="A70" s="2"/>
      <c r="D70" s="9"/>
    </row>
    <row r="71" spans="1:11" ht="15">
      <c r="A71" s="13" t="s">
        <v>35</v>
      </c>
      <c r="B71" s="14" t="s">
        <v>13</v>
      </c>
      <c r="C71" s="8" t="s">
        <v>375</v>
      </c>
      <c r="E71" s="62" t="s">
        <v>30</v>
      </c>
      <c r="F71" s="62"/>
      <c r="G71" s="62"/>
      <c r="H71" s="62"/>
      <c r="I71" s="62"/>
      <c r="J71" s="62"/>
      <c r="K71" s="62"/>
    </row>
    <row r="72" spans="1:11" ht="15">
      <c r="A72" s="13"/>
      <c r="D72" s="9"/>
      <c r="E72" s="12"/>
      <c r="F72" s="12"/>
      <c r="G72" s="12"/>
      <c r="H72" s="12"/>
      <c r="I72" s="12"/>
      <c r="J72" s="12"/>
      <c r="K72" s="12"/>
    </row>
    <row r="73" spans="1:11" ht="15">
      <c r="A73" s="13"/>
      <c r="B73" s="14" t="s">
        <v>15</v>
      </c>
      <c r="C73" s="8" t="s">
        <v>376</v>
      </c>
      <c r="E73" s="62" t="s">
        <v>30</v>
      </c>
      <c r="F73" s="62"/>
      <c r="G73" s="62"/>
      <c r="H73" s="62"/>
      <c r="I73" s="62"/>
      <c r="J73" s="62"/>
      <c r="K73" s="62"/>
    </row>
    <row r="74" spans="1:11" ht="15">
      <c r="A74" s="13"/>
      <c r="D74" s="9"/>
      <c r="E74" s="12"/>
      <c r="F74" s="12"/>
      <c r="G74" s="12"/>
      <c r="H74" s="12"/>
      <c r="I74" s="12"/>
      <c r="J74" s="12"/>
      <c r="K74" s="12"/>
    </row>
    <row r="75" spans="1:11" ht="15">
      <c r="A75" s="13"/>
      <c r="B75" s="14" t="s">
        <v>17</v>
      </c>
      <c r="C75" s="8" t="s">
        <v>377</v>
      </c>
      <c r="E75" s="62" t="s">
        <v>30</v>
      </c>
      <c r="F75" s="62"/>
      <c r="G75" s="62"/>
      <c r="H75" s="62"/>
      <c r="I75" s="62"/>
      <c r="J75" s="62"/>
      <c r="K75" s="62"/>
    </row>
    <row r="76" spans="1:11" ht="15">
      <c r="A76" s="13"/>
      <c r="D76" s="9"/>
      <c r="E76" s="12"/>
      <c r="F76" s="12"/>
      <c r="G76" s="12"/>
      <c r="H76" s="12"/>
      <c r="I76" s="12"/>
      <c r="J76" s="12"/>
      <c r="K76" s="12"/>
    </row>
    <row r="77" spans="1:11" ht="20.25">
      <c r="A77" s="13" t="s">
        <v>36</v>
      </c>
      <c r="C77" s="8" t="s">
        <v>378</v>
      </c>
      <c r="E77" s="78" t="s">
        <v>29</v>
      </c>
      <c r="F77" s="62"/>
      <c r="G77" s="62"/>
      <c r="H77" s="62"/>
      <c r="I77" s="62"/>
      <c r="J77" s="62"/>
      <c r="K77" s="62"/>
    </row>
    <row r="78" spans="1:11" ht="15">
      <c r="A78" s="13"/>
      <c r="D78" s="9"/>
      <c r="E78" s="12"/>
      <c r="F78" s="12"/>
      <c r="G78" s="12"/>
      <c r="H78" s="12"/>
      <c r="I78" s="12"/>
      <c r="J78" s="12"/>
      <c r="K78" s="12"/>
    </row>
    <row r="79" spans="1:11" ht="15">
      <c r="A79" s="13" t="s">
        <v>37</v>
      </c>
      <c r="C79" s="8" t="s">
        <v>379</v>
      </c>
      <c r="E79" s="78" t="s">
        <v>29</v>
      </c>
      <c r="F79" s="62"/>
      <c r="G79" s="62"/>
      <c r="H79" s="62"/>
      <c r="I79" s="62"/>
      <c r="J79" s="62"/>
      <c r="K79" s="62"/>
    </row>
    <row r="80" spans="1:11" ht="15">
      <c r="A80" s="13"/>
      <c r="D80" s="9"/>
      <c r="E80" s="12"/>
      <c r="F80" s="12"/>
      <c r="G80" s="12"/>
      <c r="H80" s="12"/>
      <c r="I80" s="12"/>
      <c r="J80" s="12"/>
      <c r="K80" s="12"/>
    </row>
    <row r="81" spans="1:11" ht="15">
      <c r="A81" s="13" t="s">
        <v>38</v>
      </c>
      <c r="C81" s="8" t="s">
        <v>380</v>
      </c>
      <c r="D81" s="9"/>
      <c r="E81" s="12"/>
      <c r="F81" s="12"/>
      <c r="G81" s="12"/>
      <c r="H81" s="12"/>
      <c r="I81" s="12"/>
      <c r="J81" s="12"/>
      <c r="K81" s="12"/>
    </row>
    <row r="82" spans="1:11" ht="15">
      <c r="A82" s="13"/>
      <c r="D82" s="9"/>
      <c r="E82" s="12"/>
      <c r="F82" s="12"/>
      <c r="G82" s="12"/>
      <c r="H82" s="12"/>
      <c r="I82" s="12"/>
      <c r="J82" s="12"/>
      <c r="K82" s="12"/>
    </row>
    <row r="83" spans="1:11" ht="15">
      <c r="A83" s="13"/>
      <c r="B83" s="14" t="s">
        <v>13</v>
      </c>
      <c r="C83" s="8" t="s">
        <v>381</v>
      </c>
      <c r="E83" s="78" t="s">
        <v>29</v>
      </c>
      <c r="F83" s="62"/>
      <c r="G83" s="62"/>
      <c r="H83" s="62"/>
      <c r="I83" s="62"/>
      <c r="J83" s="62"/>
      <c r="K83" s="62"/>
    </row>
    <row r="84" spans="1:11" ht="15">
      <c r="A84" s="13"/>
      <c r="D84" s="9"/>
      <c r="E84" s="12"/>
      <c r="F84" s="12"/>
      <c r="G84" s="12"/>
      <c r="H84" s="12"/>
      <c r="I84" s="12"/>
      <c r="J84" s="12"/>
      <c r="K84" s="12"/>
    </row>
    <row r="85" spans="1:11" ht="20.25">
      <c r="A85" s="13"/>
      <c r="B85" s="14" t="s">
        <v>15</v>
      </c>
      <c r="C85" s="8" t="s">
        <v>382</v>
      </c>
      <c r="E85" s="78" t="s">
        <v>29</v>
      </c>
      <c r="F85" s="62"/>
      <c r="G85" s="62"/>
      <c r="H85" s="62"/>
      <c r="I85" s="62"/>
      <c r="J85" s="62"/>
      <c r="K85" s="62"/>
    </row>
    <row r="86" spans="1:11" ht="15">
      <c r="A86" s="13"/>
      <c r="F86" s="12"/>
      <c r="G86" s="12"/>
      <c r="H86" s="12"/>
      <c r="I86" s="12"/>
      <c r="J86" s="12"/>
      <c r="K86" s="12"/>
    </row>
    <row r="87" spans="1:11" ht="20.25">
      <c r="A87" s="13"/>
      <c r="B87" s="14" t="s">
        <v>17</v>
      </c>
      <c r="C87" s="8" t="s">
        <v>383</v>
      </c>
      <c r="E87" s="62" t="s">
        <v>30</v>
      </c>
      <c r="F87" s="62"/>
      <c r="G87" s="62"/>
      <c r="H87" s="62"/>
      <c r="I87" s="62"/>
      <c r="J87" s="62"/>
      <c r="K87" s="62"/>
    </row>
    <row r="88" spans="1:11" ht="15">
      <c r="A88" s="13"/>
      <c r="F88" s="12"/>
      <c r="G88" s="12"/>
      <c r="H88" s="12"/>
      <c r="I88" s="12"/>
      <c r="J88" s="12"/>
      <c r="K88" s="12"/>
    </row>
    <row r="89" spans="1:11" ht="15">
      <c r="A89" s="13" t="s">
        <v>39</v>
      </c>
      <c r="C89" s="8" t="s">
        <v>384</v>
      </c>
      <c r="D89" s="9"/>
      <c r="F89" s="12"/>
      <c r="G89" s="12"/>
      <c r="H89" s="12"/>
      <c r="I89" s="12"/>
      <c r="J89" s="12"/>
      <c r="K89" s="12"/>
    </row>
    <row r="90" spans="1:11" ht="15">
      <c r="A90" s="13"/>
      <c r="F90" s="12"/>
      <c r="G90" s="12"/>
      <c r="H90" s="12"/>
      <c r="I90" s="12"/>
      <c r="J90" s="12"/>
      <c r="K90" s="12"/>
    </row>
    <row r="91" spans="1:11" ht="15">
      <c r="A91" s="13"/>
      <c r="B91" s="14" t="s">
        <v>13</v>
      </c>
      <c r="C91" s="8" t="s">
        <v>385</v>
      </c>
      <c r="E91" s="62" t="s">
        <v>30</v>
      </c>
      <c r="F91" s="62"/>
      <c r="G91" s="62"/>
      <c r="H91" s="62"/>
      <c r="I91" s="62"/>
      <c r="J91" s="62"/>
      <c r="K91" s="62"/>
    </row>
    <row r="92" spans="1:11" ht="15">
      <c r="A92" s="13"/>
      <c r="F92" s="12"/>
      <c r="G92" s="12"/>
      <c r="H92" s="12"/>
      <c r="I92" s="12"/>
      <c r="J92" s="12"/>
      <c r="K92" s="12"/>
    </row>
    <row r="93" spans="1:11" ht="15">
      <c r="A93" s="13"/>
      <c r="B93" s="14" t="s">
        <v>15</v>
      </c>
      <c r="C93" s="8" t="s">
        <v>386</v>
      </c>
      <c r="E93" s="62" t="s">
        <v>30</v>
      </c>
      <c r="F93" s="62"/>
      <c r="G93" s="62"/>
      <c r="H93" s="62"/>
      <c r="I93" s="62"/>
      <c r="J93" s="62"/>
      <c r="K93" s="62"/>
    </row>
    <row r="94" spans="1:11" ht="15">
      <c r="A94" s="13"/>
      <c r="F94" s="12"/>
      <c r="G94" s="12"/>
      <c r="H94" s="12"/>
      <c r="I94" s="12"/>
      <c r="J94" s="12"/>
      <c r="K94" s="12"/>
    </row>
    <row r="95" spans="1:11" ht="20.25">
      <c r="A95" s="153" t="s">
        <v>40</v>
      </c>
      <c r="B95" s="14" t="s">
        <v>13</v>
      </c>
      <c r="C95" s="8" t="s">
        <v>388</v>
      </c>
      <c r="E95" s="78" t="s">
        <v>29</v>
      </c>
      <c r="F95" s="62"/>
      <c r="G95" s="62"/>
      <c r="H95" s="62"/>
      <c r="I95" s="62"/>
      <c r="J95" s="62"/>
      <c r="K95" s="62"/>
    </row>
    <row r="96" spans="1:11" ht="15">
      <c r="A96" s="13"/>
      <c r="F96" s="12"/>
      <c r="G96" s="12"/>
      <c r="H96" s="12"/>
      <c r="I96" s="12"/>
      <c r="J96" s="12"/>
      <c r="K96" s="12"/>
    </row>
    <row r="97" spans="1:11" ht="15">
      <c r="A97" s="13"/>
      <c r="B97" s="14" t="s">
        <v>15</v>
      </c>
      <c r="C97" s="8" t="s">
        <v>389</v>
      </c>
      <c r="E97" s="62" t="s">
        <v>30</v>
      </c>
      <c r="F97" s="62"/>
      <c r="G97" s="62"/>
      <c r="H97" s="62"/>
      <c r="I97" s="62"/>
      <c r="J97" s="62"/>
      <c r="K97" s="62"/>
    </row>
    <row r="98" spans="1:11" ht="15">
      <c r="A98" s="13"/>
      <c r="F98" s="12"/>
      <c r="G98" s="12"/>
      <c r="H98" s="12"/>
      <c r="I98" s="12"/>
      <c r="J98" s="12"/>
      <c r="K98" s="12"/>
    </row>
    <row r="99" spans="1:11" ht="20.25">
      <c r="A99" s="13"/>
      <c r="B99" s="14" t="s">
        <v>17</v>
      </c>
      <c r="C99" s="8" t="s">
        <v>44</v>
      </c>
      <c r="E99" s="62" t="s">
        <v>30</v>
      </c>
      <c r="F99" s="62"/>
      <c r="G99" s="62"/>
      <c r="H99" s="62"/>
      <c r="I99" s="62"/>
      <c r="J99" s="62"/>
      <c r="K99" s="62"/>
    </row>
    <row r="100" spans="1:11" ht="15">
      <c r="A100" s="13"/>
      <c r="F100" s="12"/>
      <c r="G100" s="12"/>
      <c r="H100" s="12"/>
      <c r="I100" s="12"/>
      <c r="J100" s="12"/>
      <c r="K100" s="12"/>
    </row>
    <row r="101" spans="1:11" ht="15">
      <c r="A101" s="13"/>
      <c r="B101" s="14" t="s">
        <v>18</v>
      </c>
      <c r="C101" s="8" t="s">
        <v>390</v>
      </c>
      <c r="E101" s="62" t="s">
        <v>30</v>
      </c>
      <c r="F101" s="62"/>
      <c r="G101" s="62"/>
      <c r="H101" s="62"/>
      <c r="I101" s="62"/>
      <c r="J101" s="62"/>
      <c r="K101" s="62"/>
    </row>
    <row r="102" spans="1:19" ht="15">
      <c r="A102" s="13"/>
      <c r="F102" s="12"/>
      <c r="G102" s="12"/>
      <c r="H102" s="12"/>
      <c r="I102" s="12"/>
      <c r="J102" s="12"/>
      <c r="K102" s="12"/>
      <c r="S102" s="6"/>
    </row>
    <row r="103" spans="1:19" ht="15">
      <c r="A103" s="13"/>
      <c r="B103" s="14" t="s">
        <v>19</v>
      </c>
      <c r="C103" s="8" t="s">
        <v>6</v>
      </c>
      <c r="E103" s="78" t="s">
        <v>29</v>
      </c>
      <c r="F103" s="62"/>
      <c r="G103" s="62"/>
      <c r="H103" s="62"/>
      <c r="I103" s="62"/>
      <c r="J103" s="62"/>
      <c r="K103" s="62"/>
      <c r="S103" s="6"/>
    </row>
    <row r="104" spans="1:19" ht="15">
      <c r="A104" s="13"/>
      <c r="F104" s="12"/>
      <c r="G104" s="12"/>
      <c r="H104" s="12"/>
      <c r="I104" s="12"/>
      <c r="J104" s="12"/>
      <c r="K104" s="12"/>
      <c r="S104" s="6"/>
    </row>
    <row r="105" spans="1:11" ht="15">
      <c r="A105" s="13"/>
      <c r="B105" s="14" t="s">
        <v>20</v>
      </c>
      <c r="C105" s="8" t="s">
        <v>391</v>
      </c>
      <c r="E105" s="62" t="s">
        <v>30</v>
      </c>
      <c r="F105" s="62"/>
      <c r="G105" s="62"/>
      <c r="H105" s="62"/>
      <c r="I105" s="62"/>
      <c r="J105" s="62"/>
      <c r="K105" s="62"/>
    </row>
    <row r="106" spans="1:11" ht="15">
      <c r="A106" s="13"/>
      <c r="F106" s="12"/>
      <c r="G106" s="12"/>
      <c r="H106" s="12"/>
      <c r="I106" s="12"/>
      <c r="J106" s="12"/>
      <c r="K106" s="12"/>
    </row>
    <row r="107" spans="1:11" ht="20.25">
      <c r="A107" s="13"/>
      <c r="B107" s="14" t="s">
        <v>21</v>
      </c>
      <c r="C107" s="8" t="s">
        <v>392</v>
      </c>
      <c r="E107" s="62" t="s">
        <v>30</v>
      </c>
      <c r="F107" s="62"/>
      <c r="G107" s="62"/>
      <c r="H107" s="62"/>
      <c r="I107" s="62"/>
      <c r="J107" s="62"/>
      <c r="K107" s="62"/>
    </row>
    <row r="108" spans="1:11" ht="15">
      <c r="A108" s="13"/>
      <c r="F108" s="12"/>
      <c r="G108" s="12"/>
      <c r="H108" s="12"/>
      <c r="I108" s="12"/>
      <c r="J108" s="12"/>
      <c r="K108" s="12"/>
    </row>
    <row r="109" spans="1:11" ht="32.25" customHeight="1">
      <c r="A109" s="154" t="s">
        <v>41</v>
      </c>
      <c r="C109" s="202" t="s">
        <v>393</v>
      </c>
      <c r="D109" s="202"/>
      <c r="E109" s="202"/>
      <c r="F109" s="202"/>
      <c r="G109" s="202"/>
      <c r="H109" s="202"/>
      <c r="I109" s="202"/>
      <c r="J109" s="202"/>
      <c r="K109" s="202"/>
    </row>
    <row r="110" spans="1:11" ht="15">
      <c r="A110" s="13"/>
      <c r="F110" s="12"/>
      <c r="G110" s="12"/>
      <c r="H110" s="12"/>
      <c r="I110" s="12"/>
      <c r="J110" s="12"/>
      <c r="K110" s="12"/>
    </row>
    <row r="111" spans="1:11" ht="20.25">
      <c r="A111" s="13"/>
      <c r="B111" s="14" t="s">
        <v>13</v>
      </c>
      <c r="C111" s="8" t="s">
        <v>394</v>
      </c>
      <c r="E111" s="78" t="s">
        <v>29</v>
      </c>
      <c r="F111" s="62"/>
      <c r="G111" s="62"/>
      <c r="H111" s="62"/>
      <c r="I111" s="62"/>
      <c r="J111" s="62"/>
      <c r="K111" s="62"/>
    </row>
    <row r="112" spans="1:11" ht="15">
      <c r="A112" s="13"/>
      <c r="F112" s="12"/>
      <c r="G112" s="12"/>
      <c r="H112" s="12"/>
      <c r="I112" s="12"/>
      <c r="J112" s="12"/>
      <c r="K112" s="12"/>
    </row>
    <row r="113" spans="1:11" ht="15">
      <c r="A113" s="13"/>
      <c r="B113" s="14" t="s">
        <v>15</v>
      </c>
      <c r="C113" s="8" t="s">
        <v>395</v>
      </c>
      <c r="E113" s="62" t="s">
        <v>30</v>
      </c>
      <c r="F113" s="62"/>
      <c r="G113" s="62"/>
      <c r="H113" s="62"/>
      <c r="I113" s="62"/>
      <c r="J113" s="62"/>
      <c r="K113" s="62"/>
    </row>
    <row r="114" spans="1:11" ht="15">
      <c r="A114" s="13"/>
      <c r="F114" s="12"/>
      <c r="G114" s="12"/>
      <c r="H114" s="12"/>
      <c r="I114" s="12"/>
      <c r="J114" s="12"/>
      <c r="K114" s="12"/>
    </row>
    <row r="115" spans="1:11" ht="15">
      <c r="A115" s="13"/>
      <c r="B115" s="14" t="s">
        <v>17</v>
      </c>
      <c r="C115" s="8" t="s">
        <v>6</v>
      </c>
      <c r="E115" s="78" t="s">
        <v>29</v>
      </c>
      <c r="F115" s="62"/>
      <c r="G115" s="62"/>
      <c r="H115" s="62"/>
      <c r="I115" s="62"/>
      <c r="J115" s="62"/>
      <c r="K115" s="62"/>
    </row>
    <row r="116" spans="1:11" ht="15">
      <c r="A116" s="13"/>
      <c r="F116" s="12"/>
      <c r="G116" s="12"/>
      <c r="H116" s="12"/>
      <c r="I116" s="12"/>
      <c r="J116" s="12"/>
      <c r="K116" s="12"/>
    </row>
    <row r="117" spans="1:11" ht="15">
      <c r="A117" s="13"/>
      <c r="B117" s="14" t="s">
        <v>18</v>
      </c>
      <c r="C117" s="8" t="s">
        <v>391</v>
      </c>
      <c r="E117" s="62" t="s">
        <v>30</v>
      </c>
      <c r="F117" s="62"/>
      <c r="G117" s="62"/>
      <c r="H117" s="62"/>
      <c r="I117" s="62"/>
      <c r="J117" s="62"/>
      <c r="K117" s="62"/>
    </row>
    <row r="118" spans="1:11" ht="15">
      <c r="A118" s="13"/>
      <c r="F118" s="12"/>
      <c r="G118" s="12"/>
      <c r="H118" s="12"/>
      <c r="I118" s="12"/>
      <c r="J118" s="12"/>
      <c r="K118" s="12"/>
    </row>
    <row r="119" spans="1:11" ht="20.25">
      <c r="A119" s="13"/>
      <c r="B119" s="14" t="s">
        <v>19</v>
      </c>
      <c r="C119" s="8" t="s">
        <v>396</v>
      </c>
      <c r="E119" s="62" t="s">
        <v>30</v>
      </c>
      <c r="F119" s="62"/>
      <c r="G119" s="62"/>
      <c r="H119" s="62"/>
      <c r="I119" s="62"/>
      <c r="J119" s="62"/>
      <c r="K119" s="62"/>
    </row>
    <row r="120" spans="1:11" ht="15">
      <c r="A120" s="13"/>
      <c r="E120" s="12"/>
      <c r="F120" s="12"/>
      <c r="G120" s="12"/>
      <c r="H120" s="12"/>
      <c r="I120" s="12"/>
      <c r="J120" s="12"/>
      <c r="K120" s="12"/>
    </row>
    <row r="121" spans="1:11" ht="40.5">
      <c r="A121" s="154" t="s">
        <v>42</v>
      </c>
      <c r="C121" s="8" t="s">
        <v>397</v>
      </c>
      <c r="E121" s="62" t="s">
        <v>30</v>
      </c>
      <c r="F121" s="62"/>
      <c r="G121" s="62"/>
      <c r="H121" s="62"/>
      <c r="I121" s="62"/>
      <c r="J121" s="62"/>
      <c r="K121" s="62"/>
    </row>
    <row r="122" spans="1:11" ht="15">
      <c r="A122" s="154"/>
      <c r="E122" s="12"/>
      <c r="F122" s="12"/>
      <c r="G122" s="12"/>
      <c r="H122" s="12"/>
      <c r="I122" s="12"/>
      <c r="J122" s="12"/>
      <c r="K122" s="12"/>
    </row>
    <row r="123" spans="1:11" ht="30">
      <c r="A123" s="154" t="s">
        <v>43</v>
      </c>
      <c r="B123" s="14" t="s">
        <v>13</v>
      </c>
      <c r="C123" s="8" t="s">
        <v>398</v>
      </c>
      <c r="E123" s="62" t="s">
        <v>30</v>
      </c>
      <c r="F123" s="62"/>
      <c r="G123" s="62"/>
      <c r="H123" s="62"/>
      <c r="I123" s="62"/>
      <c r="J123" s="62"/>
      <c r="K123" s="62"/>
    </row>
    <row r="124" spans="1:11" ht="15">
      <c r="A124" s="154"/>
      <c r="E124" s="12"/>
      <c r="F124" s="12"/>
      <c r="G124" s="12"/>
      <c r="H124" s="12"/>
      <c r="I124" s="12"/>
      <c r="J124" s="12"/>
      <c r="K124" s="12"/>
    </row>
    <row r="125" spans="1:11" ht="15">
      <c r="A125" s="154"/>
      <c r="B125" s="14" t="s">
        <v>15</v>
      </c>
      <c r="C125" s="8" t="s">
        <v>399</v>
      </c>
      <c r="E125" s="62" t="s">
        <v>30</v>
      </c>
      <c r="F125" s="62"/>
      <c r="G125" s="62"/>
      <c r="H125" s="62"/>
      <c r="I125" s="62"/>
      <c r="J125" s="62"/>
      <c r="K125" s="62"/>
    </row>
    <row r="126" spans="1:11" ht="15">
      <c r="A126" s="154"/>
      <c r="E126" s="12"/>
      <c r="F126" s="12"/>
      <c r="G126" s="12"/>
      <c r="H126" s="12"/>
      <c r="I126" s="12"/>
      <c r="J126" s="12"/>
      <c r="K126" s="12"/>
    </row>
    <row r="127" spans="1:11" ht="40.5">
      <c r="A127" s="154" t="s">
        <v>45</v>
      </c>
      <c r="B127" s="14" t="s">
        <v>13</v>
      </c>
      <c r="C127" s="8" t="s">
        <v>400</v>
      </c>
      <c r="E127" s="62" t="s">
        <v>30</v>
      </c>
      <c r="F127" s="62"/>
      <c r="G127" s="62"/>
      <c r="H127" s="62"/>
      <c r="I127" s="62"/>
      <c r="J127" s="62"/>
      <c r="K127" s="62"/>
    </row>
    <row r="128" spans="1:11" ht="15">
      <c r="A128" s="154"/>
      <c r="E128" s="12"/>
      <c r="F128" s="12"/>
      <c r="G128" s="12"/>
      <c r="H128" s="12"/>
      <c r="I128" s="12"/>
      <c r="J128" s="12"/>
      <c r="K128" s="12"/>
    </row>
    <row r="129" spans="1:11" ht="20.25">
      <c r="A129" s="154"/>
      <c r="B129" s="14" t="s">
        <v>15</v>
      </c>
      <c r="C129" s="8" t="s">
        <v>401</v>
      </c>
      <c r="E129" s="62" t="s">
        <v>30</v>
      </c>
      <c r="F129" s="62"/>
      <c r="G129" s="62"/>
      <c r="H129" s="62"/>
      <c r="I129" s="62"/>
      <c r="J129" s="62"/>
      <c r="K129" s="62"/>
    </row>
    <row r="130" spans="1:11" ht="15">
      <c r="A130" s="154"/>
      <c r="E130" s="12"/>
      <c r="F130" s="12"/>
      <c r="G130" s="12"/>
      <c r="H130" s="12"/>
      <c r="I130" s="12"/>
      <c r="J130" s="12"/>
      <c r="K130" s="12"/>
    </row>
    <row r="131" spans="1:11" ht="20.25">
      <c r="A131" s="154" t="s">
        <v>46</v>
      </c>
      <c r="B131" s="14" t="s">
        <v>13</v>
      </c>
      <c r="C131" s="8" t="s">
        <v>402</v>
      </c>
      <c r="E131" s="78" t="s">
        <v>29</v>
      </c>
      <c r="F131" s="62"/>
      <c r="G131" s="62"/>
      <c r="H131" s="62"/>
      <c r="I131" s="62"/>
      <c r="J131" s="62"/>
      <c r="K131" s="62"/>
    </row>
    <row r="132" spans="1:11" ht="15">
      <c r="A132" s="154"/>
      <c r="E132" s="12"/>
      <c r="F132" s="12"/>
      <c r="G132" s="12"/>
      <c r="H132" s="12"/>
      <c r="I132" s="12"/>
      <c r="J132" s="12"/>
      <c r="K132" s="12"/>
    </row>
    <row r="133" spans="1:11" ht="15">
      <c r="A133" s="154"/>
      <c r="B133" s="14" t="s">
        <v>15</v>
      </c>
      <c r="C133" s="8" t="s">
        <v>403</v>
      </c>
      <c r="E133" s="62" t="s">
        <v>30</v>
      </c>
      <c r="F133" s="62"/>
      <c r="G133" s="62"/>
      <c r="H133" s="62"/>
      <c r="I133" s="62"/>
      <c r="J133" s="62"/>
      <c r="K133" s="62"/>
    </row>
    <row r="134" spans="1:11" ht="15">
      <c r="A134" s="154"/>
      <c r="E134" s="12"/>
      <c r="F134" s="12"/>
      <c r="G134" s="12"/>
      <c r="H134" s="12"/>
      <c r="I134" s="12"/>
      <c r="J134" s="12"/>
      <c r="K134" s="12"/>
    </row>
    <row r="135" spans="1:11" ht="20.25">
      <c r="A135" s="154" t="s">
        <v>47</v>
      </c>
      <c r="C135" s="8" t="s">
        <v>404</v>
      </c>
      <c r="E135" s="62" t="s">
        <v>30</v>
      </c>
      <c r="F135" s="62"/>
      <c r="G135" s="62"/>
      <c r="H135" s="62"/>
      <c r="I135" s="62"/>
      <c r="J135" s="62"/>
      <c r="K135" s="62"/>
    </row>
    <row r="136" spans="1:11" ht="15">
      <c r="A136" s="154"/>
      <c r="E136" s="12"/>
      <c r="F136" s="12"/>
      <c r="G136" s="12"/>
      <c r="H136" s="12"/>
      <c r="I136" s="12"/>
      <c r="J136" s="12"/>
      <c r="K136" s="12"/>
    </row>
    <row r="137" spans="1:11" ht="20.25">
      <c r="A137" s="154" t="s">
        <v>48</v>
      </c>
      <c r="C137" s="8" t="s">
        <v>405</v>
      </c>
      <c r="E137" s="62" t="s">
        <v>30</v>
      </c>
      <c r="F137" s="62"/>
      <c r="G137" s="62"/>
      <c r="H137" s="62"/>
      <c r="I137" s="62"/>
      <c r="J137" s="62"/>
      <c r="K137" s="62"/>
    </row>
    <row r="138" spans="1:11" ht="15">
      <c r="A138" s="154"/>
      <c r="E138" s="75"/>
      <c r="F138" s="75"/>
      <c r="G138" s="75"/>
      <c r="H138" s="75"/>
      <c r="I138" s="75"/>
      <c r="J138" s="75"/>
      <c r="K138" s="75"/>
    </row>
    <row r="139" spans="1:11" ht="15">
      <c r="A139" s="154"/>
      <c r="C139" s="202" t="s">
        <v>53</v>
      </c>
      <c r="D139" s="202"/>
      <c r="E139" s="202"/>
      <c r="F139" s="202"/>
      <c r="G139" s="202"/>
      <c r="H139" s="202"/>
      <c r="I139" s="202"/>
      <c r="J139" s="202"/>
      <c r="K139" s="202"/>
    </row>
    <row r="140" spans="1:11" ht="15">
      <c r="A140" s="154"/>
      <c r="E140" s="12"/>
      <c r="F140" s="12"/>
      <c r="G140" s="12"/>
      <c r="H140" s="12"/>
      <c r="I140" s="12"/>
      <c r="J140" s="12"/>
      <c r="K140" s="12"/>
    </row>
    <row r="141" spans="1:11" ht="14.25">
      <c r="A141" s="155"/>
      <c r="E141" s="8"/>
      <c r="F141" s="12"/>
      <c r="G141" s="12"/>
      <c r="H141" s="12"/>
      <c r="I141" s="12"/>
      <c r="J141" s="12"/>
      <c r="K141" s="12"/>
    </row>
    <row r="142" spans="1:11" ht="20.25">
      <c r="A142" s="154" t="s">
        <v>49</v>
      </c>
      <c r="B142" s="14" t="s">
        <v>13</v>
      </c>
      <c r="C142" s="8" t="s">
        <v>995</v>
      </c>
      <c r="E142" s="62" t="s">
        <v>30</v>
      </c>
      <c r="F142" s="62" t="s">
        <v>30</v>
      </c>
      <c r="G142" s="62" t="s">
        <v>30</v>
      </c>
      <c r="H142" s="62" t="s">
        <v>30</v>
      </c>
      <c r="I142" s="62" t="s">
        <v>30</v>
      </c>
      <c r="J142" s="62" t="s">
        <v>30</v>
      </c>
      <c r="K142" s="62"/>
    </row>
    <row r="143" spans="5:11" ht="14.25">
      <c r="E143" s="8"/>
      <c r="F143" s="12"/>
      <c r="G143" s="12"/>
      <c r="H143" s="12"/>
      <c r="I143" s="12"/>
      <c r="J143" s="12"/>
      <c r="K143" s="12"/>
    </row>
    <row r="144" spans="2:11" ht="14.25">
      <c r="B144" s="14" t="s">
        <v>15</v>
      </c>
      <c r="C144" s="8" t="s">
        <v>54</v>
      </c>
      <c r="E144" s="62" t="s">
        <v>30</v>
      </c>
      <c r="F144" s="62" t="s">
        <v>30</v>
      </c>
      <c r="G144" s="62" t="s">
        <v>30</v>
      </c>
      <c r="H144" s="62" t="s">
        <v>30</v>
      </c>
      <c r="I144" s="62" t="s">
        <v>30</v>
      </c>
      <c r="J144" s="62" t="s">
        <v>30</v>
      </c>
      <c r="K144" s="62"/>
    </row>
    <row r="145" spans="5:11" ht="14.25">
      <c r="E145" s="8"/>
      <c r="F145" s="12"/>
      <c r="G145" s="12"/>
      <c r="H145" s="12"/>
      <c r="I145" s="12"/>
      <c r="J145" s="12"/>
      <c r="K145" s="12"/>
    </row>
    <row r="146" spans="2:11" ht="14.25">
      <c r="B146" s="14" t="s">
        <v>17</v>
      </c>
      <c r="C146" s="8" t="s">
        <v>185</v>
      </c>
      <c r="E146" s="62"/>
      <c r="F146" s="62"/>
      <c r="G146" s="62"/>
      <c r="H146" s="62"/>
      <c r="I146" s="62"/>
      <c r="J146" s="62"/>
      <c r="K146" s="62"/>
    </row>
    <row r="147" spans="5:11" ht="14.25">
      <c r="E147" s="8"/>
      <c r="F147" s="12"/>
      <c r="G147" s="12"/>
      <c r="H147" s="12"/>
      <c r="I147" s="12"/>
      <c r="J147" s="12"/>
      <c r="K147" s="12"/>
    </row>
  </sheetData>
  <sheetProtection/>
  <mergeCells count="2">
    <mergeCell ref="C109:K109"/>
    <mergeCell ref="C139:K139"/>
  </mergeCells>
  <conditionalFormatting sqref="E9">
    <cfRule type="cellIs" priority="175" dxfId="2" operator="equal" stopIfTrue="1">
      <formula>"Yes (some; describe)"</formula>
    </cfRule>
    <cfRule type="cellIs" priority="639" dxfId="2" operator="equal" stopIfTrue="1">
      <formula>"No (none)"</formula>
    </cfRule>
    <cfRule type="cellIs" priority="640" dxfId="1" operator="equal" stopIfTrue="1">
      <formula>"Yes (all)"</formula>
    </cfRule>
    <cfRule type="cellIs" priority="641" dxfId="0" operator="equal" stopIfTrue="1">
      <formula>"&lt;Select&gt;"</formula>
    </cfRule>
  </conditionalFormatting>
  <conditionalFormatting sqref="E7">
    <cfRule type="cellIs" priority="632" dxfId="0" operator="equal" stopIfTrue="1">
      <formula>"&lt;Enter&gt;"</formula>
    </cfRule>
  </conditionalFormatting>
  <conditionalFormatting sqref="E40:J40">
    <cfRule type="cellIs" priority="553" dxfId="458" operator="equal" stopIfTrue="1">
      <formula>"&lt;Enter&gt;"</formula>
    </cfRule>
  </conditionalFormatting>
  <conditionalFormatting sqref="E42:J42">
    <cfRule type="cellIs" priority="552" dxfId="458" operator="equal" stopIfTrue="1">
      <formula>"&lt;Enter&gt;"</formula>
    </cfRule>
  </conditionalFormatting>
  <conditionalFormatting sqref="E13">
    <cfRule type="cellIs" priority="168" dxfId="2" operator="equal" stopIfTrue="1">
      <formula>"Yes (midwives) but No (nurse practitioners)"</formula>
    </cfRule>
    <cfRule type="cellIs" priority="169" dxfId="2" operator="equal" stopIfTrue="1">
      <formula>"Yes (nurse practitoners) but No (midwives)"</formula>
    </cfRule>
    <cfRule type="cellIs" priority="504" dxfId="2" operator="equal" stopIfTrue="1">
      <formula>"No (both)"</formula>
    </cfRule>
    <cfRule type="cellIs" priority="505" dxfId="1" operator="equal" stopIfTrue="1">
      <formula>"Yes (both)"</formula>
    </cfRule>
    <cfRule type="cellIs" priority="506" dxfId="0" operator="equal" stopIfTrue="1">
      <formula>"&lt;Select&gt;"</formula>
    </cfRule>
  </conditionalFormatting>
  <conditionalFormatting sqref="E19">
    <cfRule type="cellIs" priority="499" dxfId="2" operator="equal" stopIfTrue="1">
      <formula>"No"</formula>
    </cfRule>
    <cfRule type="cellIs" priority="500" dxfId="1" operator="equal" stopIfTrue="1">
      <formula>"Yes"</formula>
    </cfRule>
    <cfRule type="cellIs" priority="501" dxfId="0" operator="equal" stopIfTrue="1">
      <formula>"&lt;Select&gt;"</formula>
    </cfRule>
  </conditionalFormatting>
  <conditionalFormatting sqref="E51">
    <cfRule type="cellIs" priority="464" dxfId="1" operator="equal" stopIfTrue="1">
      <formula>"No"</formula>
    </cfRule>
    <cfRule type="cellIs" priority="465" dxfId="2" operator="equal" stopIfTrue="1">
      <formula>"Yes"</formula>
    </cfRule>
    <cfRule type="cellIs" priority="466" dxfId="0" operator="equal" stopIfTrue="1">
      <formula>"&lt;Select&gt;"</formula>
    </cfRule>
  </conditionalFormatting>
  <conditionalFormatting sqref="E57">
    <cfRule type="cellIs" priority="454" dxfId="2" operator="equal" stopIfTrue="1">
      <formula>"No"</formula>
    </cfRule>
    <cfRule type="cellIs" priority="455" dxfId="1" operator="equal" stopIfTrue="1">
      <formula>"Yes"</formula>
    </cfRule>
    <cfRule type="cellIs" priority="456" dxfId="0" operator="equal" stopIfTrue="1">
      <formula>"&lt;Select&gt;"</formula>
    </cfRule>
  </conditionalFormatting>
  <conditionalFormatting sqref="E61">
    <cfRule type="cellIs" priority="448" dxfId="2" operator="equal" stopIfTrue="1">
      <formula>"No"</formula>
    </cfRule>
    <cfRule type="cellIs" priority="449" dxfId="1" operator="equal" stopIfTrue="1">
      <formula>"Yes"</formula>
    </cfRule>
    <cfRule type="cellIs" priority="450" dxfId="0" operator="equal" stopIfTrue="1">
      <formula>"&lt;Select&gt;"</formula>
    </cfRule>
  </conditionalFormatting>
  <conditionalFormatting sqref="E63">
    <cfRule type="cellIs" priority="432" dxfId="2" operator="equal" stopIfTrue="1">
      <formula>"No"</formula>
    </cfRule>
    <cfRule type="cellIs" priority="433" dxfId="1" operator="equal" stopIfTrue="1">
      <formula>"Yes"</formula>
    </cfRule>
    <cfRule type="cellIs" priority="434" dxfId="0" operator="equal" stopIfTrue="1">
      <formula>"&lt;Select&gt;"</formula>
    </cfRule>
  </conditionalFormatting>
  <conditionalFormatting sqref="F63:J63">
    <cfRule type="cellIs" priority="430" dxfId="2" operator="equal" stopIfTrue="1">
      <formula>"No"</formula>
    </cfRule>
    <cfRule type="cellIs" priority="431" dxfId="1" operator="equal" stopIfTrue="1">
      <formula>"Yes"</formula>
    </cfRule>
  </conditionalFormatting>
  <conditionalFormatting sqref="E72 E74 E76 E78 E80:E82 E84">
    <cfRule type="cellIs" priority="416" dxfId="2" operator="equal" stopIfTrue="1">
      <formula>"No"</formula>
    </cfRule>
    <cfRule type="cellIs" priority="417" dxfId="1" operator="equal" stopIfTrue="1">
      <formula>"Yes"</formula>
    </cfRule>
    <cfRule type="cellIs" priority="418" dxfId="0" operator="equal" stopIfTrue="1">
      <formula>"&lt;Select&gt;"</formula>
    </cfRule>
  </conditionalFormatting>
  <conditionalFormatting sqref="F72:J72 F74:J74 F76:J76 F78:J78 F80:J82 F84:J84">
    <cfRule type="cellIs" priority="414" dxfId="2" operator="equal" stopIfTrue="1">
      <formula>"No"</formula>
    </cfRule>
    <cfRule type="cellIs" priority="415" dxfId="1" operator="equal" stopIfTrue="1">
      <formula>"Yes"</formula>
    </cfRule>
  </conditionalFormatting>
  <conditionalFormatting sqref="E91">
    <cfRule type="cellIs" priority="392" dxfId="2" operator="equal" stopIfTrue="1">
      <formula>"No"</formula>
    </cfRule>
    <cfRule type="cellIs" priority="393" dxfId="1" operator="equal" stopIfTrue="1">
      <formula>"Yes"</formula>
    </cfRule>
    <cfRule type="cellIs" priority="394" dxfId="0" operator="equal" stopIfTrue="1">
      <formula>"&lt;Select&gt;"</formula>
    </cfRule>
  </conditionalFormatting>
  <conditionalFormatting sqref="F91">
    <cfRule type="cellIs" priority="387" dxfId="2" operator="equal" stopIfTrue="1">
      <formula>"No"</formula>
    </cfRule>
    <cfRule type="cellIs" priority="388" dxfId="1" operator="equal" stopIfTrue="1">
      <formula>"Yes"</formula>
    </cfRule>
    <cfRule type="cellIs" priority="389" dxfId="0" operator="equal" stopIfTrue="1">
      <formula>"&lt;Select&gt;"</formula>
    </cfRule>
  </conditionalFormatting>
  <conditionalFormatting sqref="G91:J91">
    <cfRule type="cellIs" priority="384" dxfId="2" operator="equal" stopIfTrue="1">
      <formula>"No"</formula>
    </cfRule>
    <cfRule type="cellIs" priority="385" dxfId="1" operator="equal" stopIfTrue="1">
      <formula>"Yes"</formula>
    </cfRule>
    <cfRule type="cellIs" priority="386" dxfId="0" operator="equal" stopIfTrue="1">
      <formula>"&lt;Select&gt;"</formula>
    </cfRule>
  </conditionalFormatting>
  <conditionalFormatting sqref="E93">
    <cfRule type="cellIs" priority="381" dxfId="2" operator="equal" stopIfTrue="1">
      <formula>"No"</formula>
    </cfRule>
    <cfRule type="cellIs" priority="382" dxfId="1" operator="equal" stopIfTrue="1">
      <formula>"Yes"</formula>
    </cfRule>
    <cfRule type="cellIs" priority="383" dxfId="0" operator="equal" stopIfTrue="1">
      <formula>"&lt;Select&gt;"</formula>
    </cfRule>
  </conditionalFormatting>
  <conditionalFormatting sqref="F93">
    <cfRule type="cellIs" priority="372" dxfId="2" operator="equal" stopIfTrue="1">
      <formula>"No"</formula>
    </cfRule>
    <cfRule type="cellIs" priority="373" dxfId="1" operator="equal" stopIfTrue="1">
      <formula>"Yes"</formula>
    </cfRule>
    <cfRule type="cellIs" priority="374" dxfId="0" operator="equal" stopIfTrue="1">
      <formula>"&lt;Select&gt;"</formula>
    </cfRule>
  </conditionalFormatting>
  <conditionalFormatting sqref="G93:J93">
    <cfRule type="cellIs" priority="369" dxfId="2" operator="equal" stopIfTrue="1">
      <formula>"No"</formula>
    </cfRule>
    <cfRule type="cellIs" priority="370" dxfId="1" operator="equal" stopIfTrue="1">
      <formula>"Yes"</formula>
    </cfRule>
    <cfRule type="cellIs" priority="371" dxfId="0" operator="equal" stopIfTrue="1">
      <formula>"&lt;Select&gt;"</formula>
    </cfRule>
  </conditionalFormatting>
  <conditionalFormatting sqref="E97">
    <cfRule type="cellIs" priority="301" dxfId="2" operator="equal" stopIfTrue="1">
      <formula>"No"</formula>
    </cfRule>
    <cfRule type="cellIs" priority="302" dxfId="1" operator="equal" stopIfTrue="1">
      <formula>"Yes"</formula>
    </cfRule>
    <cfRule type="cellIs" priority="303" dxfId="0" operator="equal" stopIfTrue="1">
      <formula>"&lt;Select&gt;"</formula>
    </cfRule>
  </conditionalFormatting>
  <conditionalFormatting sqref="F97:J97">
    <cfRule type="cellIs" priority="299" dxfId="2" operator="equal" stopIfTrue="1">
      <formula>"No"</formula>
    </cfRule>
    <cfRule type="cellIs" priority="300" dxfId="1" operator="equal" stopIfTrue="1">
      <formula>"Yes"</formula>
    </cfRule>
  </conditionalFormatting>
  <conditionalFormatting sqref="E99">
    <cfRule type="cellIs" priority="296" dxfId="2" operator="equal" stopIfTrue="1">
      <formula>"No"</formula>
    </cfRule>
    <cfRule type="cellIs" priority="297" dxfId="1" operator="equal" stopIfTrue="1">
      <formula>"Yes"</formula>
    </cfRule>
    <cfRule type="cellIs" priority="298" dxfId="0" operator="equal" stopIfTrue="1">
      <formula>"&lt;Select&gt;"</formula>
    </cfRule>
  </conditionalFormatting>
  <conditionalFormatting sqref="F99:J99">
    <cfRule type="cellIs" priority="294" dxfId="2" operator="equal" stopIfTrue="1">
      <formula>"No"</formula>
    </cfRule>
    <cfRule type="cellIs" priority="295" dxfId="1" operator="equal" stopIfTrue="1">
      <formula>"Yes"</formula>
    </cfRule>
  </conditionalFormatting>
  <conditionalFormatting sqref="E101">
    <cfRule type="cellIs" priority="291" dxfId="2" operator="equal" stopIfTrue="1">
      <formula>"No"</formula>
    </cfRule>
    <cfRule type="cellIs" priority="292" dxfId="1" operator="equal" stopIfTrue="1">
      <formula>"Yes"</formula>
    </cfRule>
    <cfRule type="cellIs" priority="293" dxfId="0" operator="equal" stopIfTrue="1">
      <formula>"&lt;Select&gt;"</formula>
    </cfRule>
  </conditionalFormatting>
  <conditionalFormatting sqref="F101">
    <cfRule type="cellIs" priority="286" dxfId="2" operator="equal" stopIfTrue="1">
      <formula>"No"</formula>
    </cfRule>
    <cfRule type="cellIs" priority="287" dxfId="1" operator="equal" stopIfTrue="1">
      <formula>"Yes"</formula>
    </cfRule>
    <cfRule type="cellIs" priority="288" dxfId="0" operator="equal" stopIfTrue="1">
      <formula>"&lt;Select&gt;"</formula>
    </cfRule>
  </conditionalFormatting>
  <conditionalFormatting sqref="G101:J101">
    <cfRule type="cellIs" priority="283" dxfId="2" operator="equal" stopIfTrue="1">
      <formula>"No"</formula>
    </cfRule>
    <cfRule type="cellIs" priority="284" dxfId="1" operator="equal" stopIfTrue="1">
      <formula>"Yes"</formula>
    </cfRule>
    <cfRule type="cellIs" priority="285" dxfId="0" operator="equal" stopIfTrue="1">
      <formula>"&lt;Select&gt;"</formula>
    </cfRule>
  </conditionalFormatting>
  <conditionalFormatting sqref="E105">
    <cfRule type="cellIs" priority="280" dxfId="2" operator="equal" stopIfTrue="1">
      <formula>"No"</formula>
    </cfRule>
    <cfRule type="cellIs" priority="281" dxfId="1" operator="equal" stopIfTrue="1">
      <formula>"Yes"</formula>
    </cfRule>
    <cfRule type="cellIs" priority="282" dxfId="0" operator="equal" stopIfTrue="1">
      <formula>"&lt;Select&gt;"</formula>
    </cfRule>
  </conditionalFormatting>
  <conditionalFormatting sqref="F105:J105">
    <cfRule type="cellIs" priority="278" dxfId="2" operator="equal" stopIfTrue="1">
      <formula>"No"</formula>
    </cfRule>
    <cfRule type="cellIs" priority="279" dxfId="1" operator="equal" stopIfTrue="1">
      <formula>"Yes"</formula>
    </cfRule>
  </conditionalFormatting>
  <conditionalFormatting sqref="E107">
    <cfRule type="cellIs" priority="275" dxfId="2" operator="equal" stopIfTrue="1">
      <formula>"No"</formula>
    </cfRule>
    <cfRule type="cellIs" priority="276" dxfId="1" operator="equal" stopIfTrue="1">
      <formula>"Yes"</formula>
    </cfRule>
    <cfRule type="cellIs" priority="277" dxfId="0" operator="equal" stopIfTrue="1">
      <formula>"&lt;Select&gt;"</formula>
    </cfRule>
  </conditionalFormatting>
  <conditionalFormatting sqref="F107:J107">
    <cfRule type="cellIs" priority="273" dxfId="2" operator="equal" stopIfTrue="1">
      <formula>"No"</formula>
    </cfRule>
    <cfRule type="cellIs" priority="274" dxfId="1" operator="equal" stopIfTrue="1">
      <formula>"Yes"</formula>
    </cfRule>
  </conditionalFormatting>
  <conditionalFormatting sqref="E111">
    <cfRule type="cellIs" priority="272" dxfId="0" operator="equal" stopIfTrue="1">
      <formula>"&lt;Enter&gt;"</formula>
    </cfRule>
  </conditionalFormatting>
  <conditionalFormatting sqref="E113">
    <cfRule type="cellIs" priority="269" dxfId="2" operator="equal" stopIfTrue="1">
      <formula>"No"</formula>
    </cfRule>
    <cfRule type="cellIs" priority="270" dxfId="1" operator="equal" stopIfTrue="1">
      <formula>"Yes"</formula>
    </cfRule>
    <cfRule type="cellIs" priority="271" dxfId="0" operator="equal" stopIfTrue="1">
      <formula>"&lt;Select&gt;"</formula>
    </cfRule>
  </conditionalFormatting>
  <conditionalFormatting sqref="F113">
    <cfRule type="cellIs" priority="266" dxfId="2" operator="equal" stopIfTrue="1">
      <formula>"No"</formula>
    </cfRule>
    <cfRule type="cellIs" priority="267" dxfId="1" operator="equal" stopIfTrue="1">
      <formula>"Yes"</formula>
    </cfRule>
    <cfRule type="cellIs" priority="268" dxfId="0" operator="equal" stopIfTrue="1">
      <formula>"&lt;Select&gt;"</formula>
    </cfRule>
  </conditionalFormatting>
  <conditionalFormatting sqref="G113:J113">
    <cfRule type="cellIs" priority="263" dxfId="2" operator="equal" stopIfTrue="1">
      <formula>"No"</formula>
    </cfRule>
    <cfRule type="cellIs" priority="264" dxfId="1" operator="equal" stopIfTrue="1">
      <formula>"Yes"</formula>
    </cfRule>
    <cfRule type="cellIs" priority="265" dxfId="0" operator="equal" stopIfTrue="1">
      <formula>"&lt;Select&gt;"</formula>
    </cfRule>
  </conditionalFormatting>
  <conditionalFormatting sqref="E117">
    <cfRule type="cellIs" priority="260" dxfId="2" operator="equal" stopIfTrue="1">
      <formula>"No"</formula>
    </cfRule>
    <cfRule type="cellIs" priority="261" dxfId="1" operator="equal" stopIfTrue="1">
      <formula>"Yes"</formula>
    </cfRule>
    <cfRule type="cellIs" priority="262" dxfId="0" operator="equal" stopIfTrue="1">
      <formula>"&lt;Select&gt;"</formula>
    </cfRule>
  </conditionalFormatting>
  <conditionalFormatting sqref="F117:J117">
    <cfRule type="cellIs" priority="258" dxfId="2" operator="equal" stopIfTrue="1">
      <formula>"No"</formula>
    </cfRule>
    <cfRule type="cellIs" priority="259" dxfId="1" operator="equal" stopIfTrue="1">
      <formula>"Yes"</formula>
    </cfRule>
  </conditionalFormatting>
  <conditionalFormatting sqref="E119:E120 E122 E124 E126 E128 E130 E132 E134 E136">
    <cfRule type="cellIs" priority="255" dxfId="2" operator="equal" stopIfTrue="1">
      <formula>"No"</formula>
    </cfRule>
    <cfRule type="cellIs" priority="256" dxfId="1" operator="equal" stopIfTrue="1">
      <formula>"Yes"</formula>
    </cfRule>
    <cfRule type="cellIs" priority="257" dxfId="0" operator="equal" stopIfTrue="1">
      <formula>"&lt;Select&gt;"</formula>
    </cfRule>
  </conditionalFormatting>
  <conditionalFormatting sqref="F119:J120 F122:J122 F124:J124 F126:J126 F128:J128 F130:J130 F132:J132 F134:J134 F136:J136">
    <cfRule type="cellIs" priority="253" dxfId="2" operator="equal" stopIfTrue="1">
      <formula>"No"</formula>
    </cfRule>
    <cfRule type="cellIs" priority="254" dxfId="1" operator="equal" stopIfTrue="1">
      <formula>"Yes"</formula>
    </cfRule>
  </conditionalFormatting>
  <conditionalFormatting sqref="E121">
    <cfRule type="cellIs" priority="240" dxfId="2" operator="equal" stopIfTrue="1">
      <formula>"No"</formula>
    </cfRule>
    <cfRule type="cellIs" priority="241" dxfId="1" operator="equal" stopIfTrue="1">
      <formula>"Yes"</formula>
    </cfRule>
    <cfRule type="cellIs" priority="242" dxfId="0" operator="equal" stopIfTrue="1">
      <formula>"&lt;Select&gt;"</formula>
    </cfRule>
  </conditionalFormatting>
  <conditionalFormatting sqref="F121:J121">
    <cfRule type="cellIs" priority="238" dxfId="2" operator="equal" stopIfTrue="1">
      <formula>"No"</formula>
    </cfRule>
    <cfRule type="cellIs" priority="239" dxfId="1" operator="equal" stopIfTrue="1">
      <formula>"Yes"</formula>
    </cfRule>
  </conditionalFormatting>
  <conditionalFormatting sqref="E123">
    <cfRule type="cellIs" priority="235" dxfId="2" operator="equal" stopIfTrue="1">
      <formula>"No"</formula>
    </cfRule>
    <cfRule type="cellIs" priority="236" dxfId="1" operator="equal" stopIfTrue="1">
      <formula>"Yes"</formula>
    </cfRule>
    <cfRule type="cellIs" priority="237" dxfId="0" operator="equal" stopIfTrue="1">
      <formula>"&lt;Select&gt;"</formula>
    </cfRule>
  </conditionalFormatting>
  <conditionalFormatting sqref="F123:J123">
    <cfRule type="cellIs" priority="233" dxfId="2" operator="equal" stopIfTrue="1">
      <formula>"No"</formula>
    </cfRule>
    <cfRule type="cellIs" priority="234" dxfId="1" operator="equal" stopIfTrue="1">
      <formula>"Yes"</formula>
    </cfRule>
  </conditionalFormatting>
  <conditionalFormatting sqref="E125">
    <cfRule type="cellIs" priority="230" dxfId="2" operator="equal" stopIfTrue="1">
      <formula>"No"</formula>
    </cfRule>
    <cfRule type="cellIs" priority="231" dxfId="1" operator="equal" stopIfTrue="1">
      <formula>"Yes"</formula>
    </cfRule>
    <cfRule type="cellIs" priority="232" dxfId="0" operator="equal" stopIfTrue="1">
      <formula>"&lt;Select&gt;"</formula>
    </cfRule>
  </conditionalFormatting>
  <conditionalFormatting sqref="F125:J125">
    <cfRule type="cellIs" priority="228" dxfId="2" operator="equal" stopIfTrue="1">
      <formula>"No"</formula>
    </cfRule>
    <cfRule type="cellIs" priority="229" dxfId="1" operator="equal" stopIfTrue="1">
      <formula>"Yes"</formula>
    </cfRule>
  </conditionalFormatting>
  <conditionalFormatting sqref="E127">
    <cfRule type="cellIs" priority="225" dxfId="2" operator="equal" stopIfTrue="1">
      <formula>"No"</formula>
    </cfRule>
    <cfRule type="cellIs" priority="226" dxfId="1" operator="equal" stopIfTrue="1">
      <formula>"Yes"</formula>
    </cfRule>
    <cfRule type="cellIs" priority="227" dxfId="0" operator="equal" stopIfTrue="1">
      <formula>"&lt;Select&gt;"</formula>
    </cfRule>
  </conditionalFormatting>
  <conditionalFormatting sqref="F127:J127">
    <cfRule type="cellIs" priority="223" dxfId="2" operator="equal" stopIfTrue="1">
      <formula>"No"</formula>
    </cfRule>
    <cfRule type="cellIs" priority="224" dxfId="1" operator="equal" stopIfTrue="1">
      <formula>"Yes"</formula>
    </cfRule>
  </conditionalFormatting>
  <conditionalFormatting sqref="E129">
    <cfRule type="cellIs" priority="220" dxfId="2" operator="equal" stopIfTrue="1">
      <formula>"No"</formula>
    </cfRule>
    <cfRule type="cellIs" priority="221" dxfId="1" operator="equal" stopIfTrue="1">
      <formula>"Yes"</formula>
    </cfRule>
    <cfRule type="cellIs" priority="222" dxfId="0" operator="equal" stopIfTrue="1">
      <formula>"&lt;Select&gt;"</formula>
    </cfRule>
  </conditionalFormatting>
  <conditionalFormatting sqref="F129:J129">
    <cfRule type="cellIs" priority="218" dxfId="2" operator="equal" stopIfTrue="1">
      <formula>"No"</formula>
    </cfRule>
    <cfRule type="cellIs" priority="219" dxfId="1" operator="equal" stopIfTrue="1">
      <formula>"Yes"</formula>
    </cfRule>
  </conditionalFormatting>
  <conditionalFormatting sqref="E131">
    <cfRule type="cellIs" priority="217" dxfId="0" operator="equal" stopIfTrue="1">
      <formula>"&lt;Enter&gt;"</formula>
    </cfRule>
  </conditionalFormatting>
  <conditionalFormatting sqref="E133">
    <cfRule type="cellIs" priority="214" dxfId="2" operator="equal" stopIfTrue="1">
      <formula>"No"</formula>
    </cfRule>
    <cfRule type="cellIs" priority="215" dxfId="1" operator="equal" stopIfTrue="1">
      <formula>"Yes"</formula>
    </cfRule>
    <cfRule type="cellIs" priority="216" dxfId="0" operator="equal" stopIfTrue="1">
      <formula>"&lt;Select&gt;"</formula>
    </cfRule>
  </conditionalFormatting>
  <conditionalFormatting sqref="F133:J133">
    <cfRule type="cellIs" priority="212" dxfId="2" operator="equal" stopIfTrue="1">
      <formula>"No"</formula>
    </cfRule>
    <cfRule type="cellIs" priority="213" dxfId="1" operator="equal" stopIfTrue="1">
      <formula>"Yes"</formula>
    </cfRule>
  </conditionalFormatting>
  <conditionalFormatting sqref="E135">
    <cfRule type="cellIs" priority="209" dxfId="2" operator="equal" stopIfTrue="1">
      <formula>"No"</formula>
    </cfRule>
    <cfRule type="cellIs" priority="210" dxfId="1" operator="equal" stopIfTrue="1">
      <formula>"Yes"</formula>
    </cfRule>
    <cfRule type="cellIs" priority="211" dxfId="0" operator="equal" stopIfTrue="1">
      <formula>"&lt;Select&gt;"</formula>
    </cfRule>
  </conditionalFormatting>
  <conditionalFormatting sqref="F135:J135">
    <cfRule type="cellIs" priority="204" dxfId="2" operator="equal" stopIfTrue="1">
      <formula>"No"</formula>
    </cfRule>
    <cfRule type="cellIs" priority="205" dxfId="1" operator="equal" stopIfTrue="1">
      <formula>"Yes"</formula>
    </cfRule>
    <cfRule type="cellIs" priority="206" dxfId="0" operator="equal" stopIfTrue="1">
      <formula>"&lt;Select&gt;"</formula>
    </cfRule>
  </conditionalFormatting>
  <conditionalFormatting sqref="E137:E138">
    <cfRule type="cellIs" priority="201" dxfId="2" operator="equal" stopIfTrue="1">
      <formula>"No"</formula>
    </cfRule>
    <cfRule type="cellIs" priority="202" dxfId="1" operator="equal" stopIfTrue="1">
      <formula>"Yes"</formula>
    </cfRule>
    <cfRule type="cellIs" priority="203" dxfId="0" operator="equal" stopIfTrue="1">
      <formula>"&lt;Select&gt;"</formula>
    </cfRule>
  </conditionalFormatting>
  <conditionalFormatting sqref="F137:J138">
    <cfRule type="cellIs" priority="198" dxfId="2" operator="equal" stopIfTrue="1">
      <formula>"No"</formula>
    </cfRule>
    <cfRule type="cellIs" priority="199" dxfId="1" operator="equal" stopIfTrue="1">
      <formula>"Yes"</formula>
    </cfRule>
    <cfRule type="cellIs" priority="200" dxfId="0" operator="equal" stopIfTrue="1">
      <formula>"&lt;Select&gt;"</formula>
    </cfRule>
  </conditionalFormatting>
  <conditionalFormatting sqref="E49">
    <cfRule type="cellIs" priority="188" dxfId="0" operator="equal" stopIfTrue="1">
      <formula>"&lt;Select&gt;"</formula>
    </cfRule>
  </conditionalFormatting>
  <conditionalFormatting sqref="F57:J57">
    <cfRule type="cellIs" priority="184" dxfId="2" operator="equal" stopIfTrue="1">
      <formula>"No"</formula>
    </cfRule>
    <cfRule type="cellIs" priority="185" dxfId="1" operator="equal" stopIfTrue="1">
      <formula>"Yes"</formula>
    </cfRule>
    <cfRule type="cellIs" priority="186" dxfId="0" operator="equal" stopIfTrue="1">
      <formula>"&lt;Select&gt;"</formula>
    </cfRule>
  </conditionalFormatting>
  <conditionalFormatting sqref="F61:J61">
    <cfRule type="cellIs" priority="178" dxfId="2" operator="equal" stopIfTrue="1">
      <formula>"No"</formula>
    </cfRule>
    <cfRule type="cellIs" priority="179" dxfId="1" operator="equal" stopIfTrue="1">
      <formula>"Yes"</formula>
    </cfRule>
    <cfRule type="cellIs" priority="180" dxfId="0" operator="equal" stopIfTrue="1">
      <formula>"&lt;Select&gt;"</formula>
    </cfRule>
  </conditionalFormatting>
  <conditionalFormatting sqref="E103">
    <cfRule type="cellIs" priority="177" dxfId="0" operator="equal" stopIfTrue="1">
      <formula>"&lt;Enter&gt;"</formula>
    </cfRule>
  </conditionalFormatting>
  <conditionalFormatting sqref="E115">
    <cfRule type="cellIs" priority="176" dxfId="0" operator="equal" stopIfTrue="1">
      <formula>"&lt;Enter&gt;"</formula>
    </cfRule>
  </conditionalFormatting>
  <conditionalFormatting sqref="F9:J9">
    <cfRule type="cellIs" priority="171" dxfId="2" operator="equal" stopIfTrue="1">
      <formula>"Yes (some; describe)"</formula>
    </cfRule>
    <cfRule type="cellIs" priority="172" dxfId="2" operator="equal" stopIfTrue="1">
      <formula>"No (none)"</formula>
    </cfRule>
    <cfRule type="cellIs" priority="173" dxfId="1" operator="equal" stopIfTrue="1">
      <formula>"Yes (all)"</formula>
    </cfRule>
    <cfRule type="cellIs" priority="174" dxfId="0" operator="equal" stopIfTrue="1">
      <formula>"&lt;Select&gt;"</formula>
    </cfRule>
  </conditionalFormatting>
  <conditionalFormatting sqref="E11">
    <cfRule type="cellIs" priority="170" dxfId="0" operator="equal" stopIfTrue="1">
      <formula>"&lt;Enter&gt;"</formula>
    </cfRule>
  </conditionalFormatting>
  <conditionalFormatting sqref="F13:J13">
    <cfRule type="cellIs" priority="163" dxfId="2" operator="equal" stopIfTrue="1">
      <formula>"Yes (midwives) but No (nurse practitioners)"</formula>
    </cfRule>
    <cfRule type="cellIs" priority="164" dxfId="2" operator="equal" stopIfTrue="1">
      <formula>"Yes (nurse practitoners) but No (midwives)"</formula>
    </cfRule>
    <cfRule type="cellIs" priority="165" dxfId="2" operator="equal" stopIfTrue="1">
      <formula>"No (both)"</formula>
    </cfRule>
    <cfRule type="cellIs" priority="166" dxfId="1" operator="equal" stopIfTrue="1">
      <formula>"Yes (both)"</formula>
    </cfRule>
    <cfRule type="cellIs" priority="167" dxfId="0" operator="equal" stopIfTrue="1">
      <formula>"&lt;Select&gt;"</formula>
    </cfRule>
  </conditionalFormatting>
  <conditionalFormatting sqref="E15">
    <cfRule type="cellIs" priority="162" dxfId="0" operator="equal" stopIfTrue="1">
      <formula>"&lt;Enter&gt;"</formula>
    </cfRule>
  </conditionalFormatting>
  <conditionalFormatting sqref="E17">
    <cfRule type="cellIs" priority="161" dxfId="0" operator="equal" stopIfTrue="1">
      <formula>"&lt;Enter&gt;"</formula>
    </cfRule>
  </conditionalFormatting>
  <conditionalFormatting sqref="F19:J19">
    <cfRule type="cellIs" priority="158" dxfId="2" operator="equal" stopIfTrue="1">
      <formula>"No"</formula>
    </cfRule>
    <cfRule type="cellIs" priority="159" dxfId="1" operator="equal" stopIfTrue="1">
      <formula>"Yes"</formula>
    </cfRule>
    <cfRule type="cellIs" priority="160" dxfId="0" operator="equal" stopIfTrue="1">
      <formula>"&lt;Select&gt;"</formula>
    </cfRule>
  </conditionalFormatting>
  <conditionalFormatting sqref="E21">
    <cfRule type="cellIs" priority="155" dxfId="2" operator="equal" stopIfTrue="1">
      <formula>"No"</formula>
    </cfRule>
    <cfRule type="cellIs" priority="156" dxfId="1" operator="equal" stopIfTrue="1">
      <formula>"Yes"</formula>
    </cfRule>
    <cfRule type="cellIs" priority="157" dxfId="0" operator="equal" stopIfTrue="1">
      <formula>"&lt;Select&gt;"</formula>
    </cfRule>
  </conditionalFormatting>
  <conditionalFormatting sqref="F21:J21">
    <cfRule type="cellIs" priority="152" dxfId="2" operator="equal" stopIfTrue="1">
      <formula>"No"</formula>
    </cfRule>
    <cfRule type="cellIs" priority="153" dxfId="1" operator="equal" stopIfTrue="1">
      <formula>"Yes"</formula>
    </cfRule>
    <cfRule type="cellIs" priority="154" dxfId="0" operator="equal" stopIfTrue="1">
      <formula>"&lt;Select&gt;"</formula>
    </cfRule>
  </conditionalFormatting>
  <conditionalFormatting sqref="E23">
    <cfRule type="cellIs" priority="149" dxfId="2" operator="equal" stopIfTrue="1">
      <formula>"No"</formula>
    </cfRule>
    <cfRule type="cellIs" priority="150" dxfId="1" operator="equal" stopIfTrue="1">
      <formula>"Yes"</formula>
    </cfRule>
    <cfRule type="cellIs" priority="151" dxfId="0" operator="equal" stopIfTrue="1">
      <formula>"&lt;Select&gt;"</formula>
    </cfRule>
  </conditionalFormatting>
  <conditionalFormatting sqref="F23:J23">
    <cfRule type="cellIs" priority="146" dxfId="2" operator="equal" stopIfTrue="1">
      <formula>"No"</formula>
    </cfRule>
    <cfRule type="cellIs" priority="147" dxfId="1" operator="equal" stopIfTrue="1">
      <formula>"Yes"</formula>
    </cfRule>
    <cfRule type="cellIs" priority="148" dxfId="0" operator="equal" stopIfTrue="1">
      <formula>"&lt;Select&gt;"</formula>
    </cfRule>
  </conditionalFormatting>
  <conditionalFormatting sqref="E25">
    <cfRule type="cellIs" priority="145" dxfId="0" operator="equal" stopIfTrue="1">
      <formula>"&lt;Enter&gt;"</formula>
    </cfRule>
  </conditionalFormatting>
  <conditionalFormatting sqref="E27">
    <cfRule type="cellIs" priority="144" dxfId="0" operator="equal" stopIfTrue="1">
      <formula>"&lt;Enter&gt;"</formula>
    </cfRule>
  </conditionalFormatting>
  <conditionalFormatting sqref="E31">
    <cfRule type="cellIs" priority="141" dxfId="2" operator="equal" stopIfTrue="1">
      <formula>"No"</formula>
    </cfRule>
    <cfRule type="cellIs" priority="142" dxfId="1" operator="equal" stopIfTrue="1">
      <formula>"Yes"</formula>
    </cfRule>
    <cfRule type="cellIs" priority="143" dxfId="0" operator="equal" stopIfTrue="1">
      <formula>"&lt;Select&gt;"</formula>
    </cfRule>
  </conditionalFormatting>
  <conditionalFormatting sqref="F31:J31">
    <cfRule type="cellIs" priority="138" dxfId="2" operator="equal" stopIfTrue="1">
      <formula>"No"</formula>
    </cfRule>
    <cfRule type="cellIs" priority="139" dxfId="1" operator="equal" stopIfTrue="1">
      <formula>"Yes"</formula>
    </cfRule>
    <cfRule type="cellIs" priority="140" dxfId="0" operator="equal" stopIfTrue="1">
      <formula>"&lt;Select&gt;"</formula>
    </cfRule>
  </conditionalFormatting>
  <conditionalFormatting sqref="E33">
    <cfRule type="cellIs" priority="135" dxfId="2" operator="equal" stopIfTrue="1">
      <formula>"No"</formula>
    </cfRule>
    <cfRule type="cellIs" priority="136" dxfId="1" operator="equal" stopIfTrue="1">
      <formula>"Yes"</formula>
    </cfRule>
    <cfRule type="cellIs" priority="137" dxfId="0" operator="equal" stopIfTrue="1">
      <formula>"&lt;Select&gt;"</formula>
    </cfRule>
  </conditionalFormatting>
  <conditionalFormatting sqref="F33:J33">
    <cfRule type="cellIs" priority="132" dxfId="2" operator="equal" stopIfTrue="1">
      <formula>"No"</formula>
    </cfRule>
    <cfRule type="cellIs" priority="133" dxfId="1" operator="equal" stopIfTrue="1">
      <formula>"Yes"</formula>
    </cfRule>
    <cfRule type="cellIs" priority="134" dxfId="0" operator="equal" stopIfTrue="1">
      <formula>"&lt;Select&gt;"</formula>
    </cfRule>
  </conditionalFormatting>
  <conditionalFormatting sqref="E35">
    <cfRule type="cellIs" priority="129" dxfId="2" operator="equal" stopIfTrue="1">
      <formula>"No"</formula>
    </cfRule>
    <cfRule type="cellIs" priority="130" dxfId="1" operator="equal" stopIfTrue="1">
      <formula>"Yes"</formula>
    </cfRule>
    <cfRule type="cellIs" priority="131" dxfId="0" operator="equal" stopIfTrue="1">
      <formula>"&lt;Select&gt;"</formula>
    </cfRule>
  </conditionalFormatting>
  <conditionalFormatting sqref="F35:J35">
    <cfRule type="cellIs" priority="126" dxfId="2" operator="equal" stopIfTrue="1">
      <formula>"No"</formula>
    </cfRule>
    <cfRule type="cellIs" priority="127" dxfId="1" operator="equal" stopIfTrue="1">
      <formula>"Yes"</formula>
    </cfRule>
    <cfRule type="cellIs" priority="128" dxfId="0" operator="equal" stopIfTrue="1">
      <formula>"&lt;Select&gt;"</formula>
    </cfRule>
  </conditionalFormatting>
  <conditionalFormatting sqref="E39">
    <cfRule type="cellIs" priority="125" dxfId="0" operator="equal" stopIfTrue="1">
      <formula>"&lt;Enter&gt;"</formula>
    </cfRule>
  </conditionalFormatting>
  <conditionalFormatting sqref="E41">
    <cfRule type="cellIs" priority="124" dxfId="0" operator="equal" stopIfTrue="1">
      <formula>"&lt;Enter&gt;"</formula>
    </cfRule>
  </conditionalFormatting>
  <conditionalFormatting sqref="E43">
    <cfRule type="cellIs" priority="123" dxfId="0" operator="equal" stopIfTrue="1">
      <formula>"&lt;Enter&gt;"</formula>
    </cfRule>
  </conditionalFormatting>
  <conditionalFormatting sqref="E45">
    <cfRule type="cellIs" priority="122" dxfId="0" operator="equal" stopIfTrue="1">
      <formula>"&lt;Enter&gt;"</formula>
    </cfRule>
  </conditionalFormatting>
  <conditionalFormatting sqref="E47">
    <cfRule type="cellIs" priority="119" dxfId="2" operator="equal" stopIfTrue="1">
      <formula>"No"</formula>
    </cfRule>
    <cfRule type="cellIs" priority="120" dxfId="1" operator="equal" stopIfTrue="1">
      <formula>"Yes"</formula>
    </cfRule>
    <cfRule type="cellIs" priority="121" dxfId="0" operator="equal" stopIfTrue="1">
      <formula>"&lt;Select&gt;"</formula>
    </cfRule>
  </conditionalFormatting>
  <conditionalFormatting sqref="F47:J47">
    <cfRule type="cellIs" priority="116" dxfId="2" operator="equal" stopIfTrue="1">
      <formula>"No"</formula>
    </cfRule>
    <cfRule type="cellIs" priority="117" dxfId="1" operator="equal" stopIfTrue="1">
      <formula>"Yes"</formula>
    </cfRule>
    <cfRule type="cellIs" priority="118" dxfId="0" operator="equal" stopIfTrue="1">
      <formula>"&lt;Select&gt;"</formula>
    </cfRule>
  </conditionalFormatting>
  <conditionalFormatting sqref="F49:J49">
    <cfRule type="cellIs" priority="115" dxfId="0" operator="equal" stopIfTrue="1">
      <formula>"&lt;Select&gt;"</formula>
    </cfRule>
  </conditionalFormatting>
  <conditionalFormatting sqref="F51:J51">
    <cfRule type="cellIs" priority="112" dxfId="1" operator="equal" stopIfTrue="1">
      <formula>"No"</formula>
    </cfRule>
    <cfRule type="cellIs" priority="113" dxfId="2" operator="equal" stopIfTrue="1">
      <formula>"Yes"</formula>
    </cfRule>
    <cfRule type="cellIs" priority="114" dxfId="0" operator="equal" stopIfTrue="1">
      <formula>"&lt;Select&gt;"</formula>
    </cfRule>
  </conditionalFormatting>
  <conditionalFormatting sqref="E53">
    <cfRule type="cellIs" priority="109" dxfId="1" operator="equal" stopIfTrue="1">
      <formula>"No"</formula>
    </cfRule>
    <cfRule type="cellIs" priority="110" dxfId="2" operator="equal" stopIfTrue="1">
      <formula>"Yes"</formula>
    </cfRule>
    <cfRule type="cellIs" priority="111" dxfId="0" operator="equal" stopIfTrue="1">
      <formula>"&lt;Select&gt;"</formula>
    </cfRule>
  </conditionalFormatting>
  <conditionalFormatting sqref="F53:J53">
    <cfRule type="cellIs" priority="106" dxfId="1" operator="equal" stopIfTrue="1">
      <formula>"No"</formula>
    </cfRule>
    <cfRule type="cellIs" priority="107" dxfId="2" operator="equal" stopIfTrue="1">
      <formula>"Yes"</formula>
    </cfRule>
    <cfRule type="cellIs" priority="108" dxfId="0" operator="equal" stopIfTrue="1">
      <formula>"&lt;Select&gt;"</formula>
    </cfRule>
  </conditionalFormatting>
  <conditionalFormatting sqref="E55">
    <cfRule type="cellIs" priority="105" dxfId="0" operator="equal" stopIfTrue="1">
      <formula>"&lt;Enter&gt;"</formula>
    </cfRule>
  </conditionalFormatting>
  <conditionalFormatting sqref="E59">
    <cfRule type="cellIs" priority="104" dxfId="0" operator="equal" stopIfTrue="1">
      <formula>"&lt;Enter&gt;"</formula>
    </cfRule>
  </conditionalFormatting>
  <conditionalFormatting sqref="E65">
    <cfRule type="cellIs" priority="103" dxfId="0" operator="equal" stopIfTrue="1">
      <formula>"&lt;Enter&gt;"</formula>
    </cfRule>
  </conditionalFormatting>
  <conditionalFormatting sqref="E69">
    <cfRule type="cellIs" priority="100" dxfId="2" operator="equal" stopIfTrue="1">
      <formula>"No"</formula>
    </cfRule>
    <cfRule type="cellIs" priority="101" dxfId="1" operator="equal" stopIfTrue="1">
      <formula>"Yes"</formula>
    </cfRule>
    <cfRule type="cellIs" priority="102" dxfId="0" operator="equal" stopIfTrue="1">
      <formula>"&lt;Select&gt;"</formula>
    </cfRule>
  </conditionalFormatting>
  <conditionalFormatting sqref="F69:J69">
    <cfRule type="cellIs" priority="98" dxfId="2" operator="equal" stopIfTrue="1">
      <formula>"No"</formula>
    </cfRule>
    <cfRule type="cellIs" priority="99" dxfId="1" operator="equal" stopIfTrue="1">
      <formula>"Yes"</formula>
    </cfRule>
  </conditionalFormatting>
  <conditionalFormatting sqref="E71">
    <cfRule type="cellIs" priority="95" dxfId="2" operator="equal" stopIfTrue="1">
      <formula>"No"</formula>
    </cfRule>
    <cfRule type="cellIs" priority="96" dxfId="1" operator="equal" stopIfTrue="1">
      <formula>"Yes"</formula>
    </cfRule>
    <cfRule type="cellIs" priority="97" dxfId="0" operator="equal" stopIfTrue="1">
      <formula>"&lt;Select&gt;"</formula>
    </cfRule>
  </conditionalFormatting>
  <conditionalFormatting sqref="F71:J71">
    <cfRule type="cellIs" priority="93" dxfId="2" operator="equal" stopIfTrue="1">
      <formula>"No"</formula>
    </cfRule>
    <cfRule type="cellIs" priority="94" dxfId="1" operator="equal" stopIfTrue="1">
      <formula>"Yes"</formula>
    </cfRule>
  </conditionalFormatting>
  <conditionalFormatting sqref="E73">
    <cfRule type="cellIs" priority="90" dxfId="2" operator="equal" stopIfTrue="1">
      <formula>"No"</formula>
    </cfRule>
    <cfRule type="cellIs" priority="91" dxfId="1" operator="equal" stopIfTrue="1">
      <formula>"Yes"</formula>
    </cfRule>
    <cfRule type="cellIs" priority="92" dxfId="0" operator="equal" stopIfTrue="1">
      <formula>"&lt;Select&gt;"</formula>
    </cfRule>
  </conditionalFormatting>
  <conditionalFormatting sqref="F73:J73">
    <cfRule type="cellIs" priority="88" dxfId="2" operator="equal" stopIfTrue="1">
      <formula>"No"</formula>
    </cfRule>
    <cfRule type="cellIs" priority="89" dxfId="1" operator="equal" stopIfTrue="1">
      <formula>"Yes"</formula>
    </cfRule>
  </conditionalFormatting>
  <conditionalFormatting sqref="E75">
    <cfRule type="cellIs" priority="85" dxfId="2" operator="equal" stopIfTrue="1">
      <formula>"No"</formula>
    </cfRule>
    <cfRule type="cellIs" priority="86" dxfId="1" operator="equal" stopIfTrue="1">
      <formula>"Yes"</formula>
    </cfRule>
    <cfRule type="cellIs" priority="87" dxfId="0" operator="equal" stopIfTrue="1">
      <formula>"&lt;Select&gt;"</formula>
    </cfRule>
  </conditionalFormatting>
  <conditionalFormatting sqref="F75:J75">
    <cfRule type="cellIs" priority="83" dxfId="2" operator="equal" stopIfTrue="1">
      <formula>"No"</formula>
    </cfRule>
    <cfRule type="cellIs" priority="84" dxfId="1" operator="equal" stopIfTrue="1">
      <formula>"Yes"</formula>
    </cfRule>
  </conditionalFormatting>
  <conditionalFormatting sqref="E67">
    <cfRule type="cellIs" priority="80" dxfId="2" operator="equal" stopIfTrue="1">
      <formula>"No"</formula>
    </cfRule>
    <cfRule type="cellIs" priority="81" dxfId="1" operator="equal" stopIfTrue="1">
      <formula>"Yes"</formula>
    </cfRule>
    <cfRule type="cellIs" priority="82" dxfId="0" operator="equal" stopIfTrue="1">
      <formula>"&lt;Select&gt;"</formula>
    </cfRule>
  </conditionalFormatting>
  <conditionalFormatting sqref="F67:J67">
    <cfRule type="cellIs" priority="78" dxfId="2" operator="equal" stopIfTrue="1">
      <formula>"No"</formula>
    </cfRule>
    <cfRule type="cellIs" priority="79" dxfId="1" operator="equal" stopIfTrue="1">
      <formula>"Yes"</formula>
    </cfRule>
  </conditionalFormatting>
  <conditionalFormatting sqref="E77">
    <cfRule type="cellIs" priority="77" dxfId="0" operator="equal" stopIfTrue="1">
      <formula>"&lt;Enter&gt;"</formula>
    </cfRule>
  </conditionalFormatting>
  <conditionalFormatting sqref="E79">
    <cfRule type="cellIs" priority="75" dxfId="0" operator="equal" stopIfTrue="1">
      <formula>"&lt;Enter&gt;"</formula>
    </cfRule>
  </conditionalFormatting>
  <conditionalFormatting sqref="E83">
    <cfRule type="cellIs" priority="74" dxfId="0" operator="equal" stopIfTrue="1">
      <formula>"&lt;Enter&gt;"</formula>
    </cfRule>
  </conditionalFormatting>
  <conditionalFormatting sqref="E85">
    <cfRule type="cellIs" priority="73" dxfId="0" operator="equal" stopIfTrue="1">
      <formula>"&lt;Enter&gt;"</formula>
    </cfRule>
  </conditionalFormatting>
  <conditionalFormatting sqref="E87">
    <cfRule type="cellIs" priority="70" dxfId="2" operator="equal" stopIfTrue="1">
      <formula>"No"</formula>
    </cfRule>
    <cfRule type="cellIs" priority="71" dxfId="1" operator="equal" stopIfTrue="1">
      <formula>"Yes"</formula>
    </cfRule>
    <cfRule type="cellIs" priority="72" dxfId="0" operator="equal" stopIfTrue="1">
      <formula>"&lt;Select&gt;"</formula>
    </cfRule>
  </conditionalFormatting>
  <conditionalFormatting sqref="F87:J87">
    <cfRule type="cellIs" priority="68" dxfId="2" operator="equal" stopIfTrue="1">
      <formula>"No"</formula>
    </cfRule>
    <cfRule type="cellIs" priority="69" dxfId="1" operator="equal" stopIfTrue="1">
      <formula>"Yes"</formula>
    </cfRule>
  </conditionalFormatting>
  <conditionalFormatting sqref="E95">
    <cfRule type="cellIs" priority="64" dxfId="0" operator="equal" stopIfTrue="1">
      <formula>"&lt;Enter&gt;"</formula>
    </cfRule>
  </conditionalFormatting>
  <conditionalFormatting sqref="E140">
    <cfRule type="cellIs" priority="60" dxfId="2" operator="equal" stopIfTrue="1">
      <formula>"No"</formula>
    </cfRule>
    <cfRule type="cellIs" priority="61" dxfId="1" operator="equal" stopIfTrue="1">
      <formula>"Yes"</formula>
    </cfRule>
    <cfRule type="cellIs" priority="62" dxfId="0" operator="equal" stopIfTrue="1">
      <formula>"&lt;Select&gt;"</formula>
    </cfRule>
  </conditionalFormatting>
  <conditionalFormatting sqref="F140:J140">
    <cfRule type="cellIs" priority="58" dxfId="2" operator="equal" stopIfTrue="1">
      <formula>"No"</formula>
    </cfRule>
    <cfRule type="cellIs" priority="59" dxfId="1" operator="equal" stopIfTrue="1">
      <formula>"Yes"</formula>
    </cfRule>
  </conditionalFormatting>
  <conditionalFormatting sqref="F142:J142">
    <cfRule type="cellIs" priority="16" dxfId="2" operator="equal" stopIfTrue="1">
      <formula>"No"</formula>
    </cfRule>
    <cfRule type="cellIs" priority="17" dxfId="1" operator="equal" stopIfTrue="1">
      <formula>"Yes"</formula>
    </cfRule>
    <cfRule type="cellIs" priority="18" dxfId="0" operator="equal" stopIfTrue="1">
      <formula>"&lt;Select&gt;"</formula>
    </cfRule>
  </conditionalFormatting>
  <conditionalFormatting sqref="F144:J144">
    <cfRule type="cellIs" priority="13" dxfId="2" operator="equal" stopIfTrue="1">
      <formula>"No"</formula>
    </cfRule>
    <cfRule type="cellIs" priority="14" dxfId="1" operator="equal" stopIfTrue="1">
      <formula>"Yes"</formula>
    </cfRule>
    <cfRule type="cellIs" priority="15" dxfId="0" operator="equal" stopIfTrue="1">
      <formula>"&lt;Select&gt;"</formula>
    </cfRule>
  </conditionalFormatting>
  <conditionalFormatting sqref="E142">
    <cfRule type="cellIs" priority="43" dxfId="2" operator="equal" stopIfTrue="1">
      <formula>"No"</formula>
    </cfRule>
    <cfRule type="cellIs" priority="44" dxfId="1" operator="equal" stopIfTrue="1">
      <formula>"Yes"</formula>
    </cfRule>
    <cfRule type="cellIs" priority="45" dxfId="0" operator="equal" stopIfTrue="1">
      <formula>"&lt;Select&gt;"</formula>
    </cfRule>
  </conditionalFormatting>
  <conditionalFormatting sqref="E144">
    <cfRule type="cellIs" priority="40" dxfId="2" operator="equal" stopIfTrue="1">
      <formula>"No"</formula>
    </cfRule>
    <cfRule type="cellIs" priority="41" dxfId="1" operator="equal" stopIfTrue="1">
      <formula>"Yes"</formula>
    </cfRule>
    <cfRule type="cellIs" priority="42" dxfId="0" operator="equal" stopIfTrue="1">
      <formula>"&lt;Select&gt;"</formula>
    </cfRule>
  </conditionalFormatting>
  <dataValidations count="20">
    <dataValidation type="list" allowBlank="1" showInputMessage="1" showErrorMessage="1" sqref="E87 E132:E134 E126:E130 E19:J19 E21:J21 E23:J23 E31:J31 E33:J33 E51:J51 E47:J47 E35:J35 E136 E63 E71:E76 E53:J53 E69 E78 E80:E82 E84 E67 E97 E99 E105 E107 E117 E140 E142:J142 E119:E124">
      <formula1>"&lt;Select&gt;,Yes, No"</formula1>
    </dataValidation>
    <dataValidation type="list" allowBlank="1" showInputMessage="1" showErrorMessage="1" sqref="F136:J136 F132:J134 F126:J130 F117:J117 F107:J107 F105:J105 F99:J99 F97:J97 F63:J63 F71:J76 F87:J87 F69:J69 F78:J78 F80:J82 F84:J84 F67:J67 F140:J140 F119:J124">
      <formula1>"Yes, No"</formula1>
    </dataValidation>
    <dataValidation type="list" allowBlank="1" showInputMessage="1" showErrorMessage="1" sqref="E91">
      <formula1>"&lt;Select&gt;,Record-oriented/discrete, Display-oriented, Both"</formula1>
    </dataValidation>
    <dataValidation type="list" allowBlank="1" showInputMessage="1" showErrorMessage="1" sqref="F91:J91">
      <formula1>"Record-oriented/discrete, Display-oriented, Both"</formula1>
    </dataValidation>
    <dataValidation type="list" allowBlank="1" showInputMessage="1" showErrorMessage="1" sqref="E93">
      <formula1>"&lt;Select&gt;,OBX.3, Undifferentiated lines of formatted text"</formula1>
    </dataValidation>
    <dataValidation type="list" allowBlank="1" showInputMessage="1" showErrorMessage="1" sqref="F93:J93">
      <formula1>"OBX.3, Undifferentiated lines of formatted text"</formula1>
    </dataValidation>
    <dataValidation type="list" allowBlank="1" showInputMessage="1" showErrorMessage="1" sqref="E101 E113">
      <formula1>"&lt;Select&gt;,No, In affected observation result itself, In an NTE"</formula1>
    </dataValidation>
    <dataValidation type="list" allowBlank="1" showInputMessage="1" showErrorMessage="1" sqref="F101:J101 F113:J113">
      <formula1>"No, In affected observation result itself, In an NTE"</formula1>
    </dataValidation>
    <dataValidation type="list" allowBlank="1" showInputMessage="1" showErrorMessage="1" sqref="E125">
      <formula1>"&lt;Select&gt;,OBX.7, Notes"</formula1>
    </dataValidation>
    <dataValidation type="list" allowBlank="1" showInputMessage="1" showErrorMessage="1" sqref="F125:J125">
      <formula1>"OBX.7, Notes"</formula1>
    </dataValidation>
    <dataValidation type="list" allowBlank="1" showInputMessage="1" showErrorMessage="1" sqref="E135 E137:E138">
      <formula1>"&lt;Select&gt;,Determined dynamically, Set in test dictionary"</formula1>
    </dataValidation>
    <dataValidation type="list" allowBlank="1" showInputMessage="1" showErrorMessage="1" sqref="F135:J135 F137:J138">
      <formula1>",Determined dynamically, Set in test dictionary"</formula1>
    </dataValidation>
    <dataValidation type="list" allowBlank="1" showInputMessage="1" showErrorMessage="1" sqref="E49:J49">
      <formula1>"&lt;Select&gt;, Paper req received in lab/SCC &amp; order entered directly into LIS, Submitted electronically to LIS from internal (to org) HIS order entry interface, Submitted electronically to LIS from external order entry system, Other (consider ref out orders) "</formula1>
    </dataValidation>
    <dataValidation type="list" allowBlank="1" showInputMessage="1" showErrorMessage="1" sqref="E57 G57:J57">
      <formula1>"&lt;Select&gt;,Alpha, Numeric, Alpha numeric"</formula1>
    </dataValidation>
    <dataValidation type="list" allowBlank="1" showInputMessage="1" showErrorMessage="1" sqref="F57">
      <formula1>"Alpha, Numeric, Alpha numeric"</formula1>
    </dataValidation>
    <dataValidation type="list" allowBlank="1" showInputMessage="1" showErrorMessage="1" sqref="E61">
      <formula1>"&lt;Select&gt;,No, Req creation, Sample sorting, Order entry, Resulting, Reporting"</formula1>
    </dataValidation>
    <dataValidation type="list" allowBlank="1" showInputMessage="1" showErrorMessage="1" sqref="F61:J61">
      <formula1>"No, Req creation, Sample sorting, Order entry, Resulting, Reporting"</formula1>
    </dataValidation>
    <dataValidation type="list" allowBlank="1" showInputMessage="1" showErrorMessage="1" sqref="E9:J9">
      <formula1>"&lt;Select&gt;, No (none), Yes (all), Yes (some; describe)"</formula1>
    </dataValidation>
    <dataValidation type="list" allowBlank="1" showInputMessage="1" showErrorMessage="1" sqref="E13:J13">
      <formula1>"&lt;Select&gt;,No (both), Yes (both), Yes (midwives) but No (nurse practitioners), Yes (nurse practitoners) but No (midwives)"</formula1>
    </dataValidation>
    <dataValidation type="list" allowBlank="1" showInputMessage="1" showErrorMessage="1" sqref="E144:J144">
      <formula1>"&lt;Select&gt;,Discrete data element/message defined for each, Name of the lab sent as a text comment"</formula1>
    </dataValidation>
  </dataValidations>
  <printOptions/>
  <pageMargins left="0.2362204724409449" right="0.2362204724409449" top="0.7480314960629921" bottom="0.7480314960629921" header="0.31496062992125984" footer="0.31496062992125984"/>
  <pageSetup horizontalDpi="600" verticalDpi="600" orientation="landscape" paperSize="5" scale="80" r:id="rId1"/>
  <headerFooter>
    <oddFooter>&amp;LOLIS Gap Analysis Questionnaire | &amp;A&amp;C[ENTER ORG NAME]&amp;RPage &amp;P of &amp;N</oddFooter>
  </headerFooter>
</worksheet>
</file>

<file path=xl/worksheets/sheet7.xml><?xml version="1.0" encoding="utf-8"?>
<worksheet xmlns="http://schemas.openxmlformats.org/spreadsheetml/2006/main" xmlns:r="http://schemas.openxmlformats.org/officeDocument/2006/relationships">
  <sheetPr>
    <tabColor theme="5"/>
  </sheetPr>
  <dimension ref="A1:K6"/>
  <sheetViews>
    <sheetView showGridLines="0" zoomScalePageLayoutView="0" workbookViewId="0" topLeftCell="A1">
      <pane ySplit="3" topLeftCell="A4" activePane="bottomLeft" state="frozen"/>
      <selection pane="topLeft" activeCell="A1" sqref="A1"/>
      <selection pane="bottomLeft" activeCell="E5" sqref="E5"/>
    </sheetView>
  </sheetViews>
  <sheetFormatPr defaultColWidth="9.140625" defaultRowHeight="15"/>
  <cols>
    <col min="1" max="1" width="7.140625" style="4" customWidth="1"/>
    <col min="2" max="2" width="4.00390625" style="14" customWidth="1"/>
    <col min="3" max="3" width="56.140625" style="8" customWidth="1"/>
    <col min="4" max="4" width="4.140625" style="8" customWidth="1"/>
    <col min="5" max="5" width="25.28125" style="5" customWidth="1"/>
    <col min="6" max="6" width="116.28125" style="5" customWidth="1"/>
    <col min="7" max="10" width="16.421875" style="5" customWidth="1"/>
    <col min="11" max="29" width="16.421875" style="4" customWidth="1"/>
    <col min="30" max="16384" width="9.140625" style="4" customWidth="1"/>
  </cols>
  <sheetData>
    <row r="1" spans="5:11" ht="14.25">
      <c r="E1" s="16"/>
      <c r="F1" s="17" t="s">
        <v>31</v>
      </c>
      <c r="G1" s="16"/>
      <c r="H1" s="16"/>
      <c r="I1" s="16"/>
      <c r="J1" s="16"/>
      <c r="K1" s="16"/>
    </row>
    <row r="2" spans="5:11" ht="14.25">
      <c r="E2" s="16"/>
      <c r="F2" s="16"/>
      <c r="G2" s="16"/>
      <c r="H2" s="16"/>
      <c r="I2" s="16"/>
      <c r="J2" s="16"/>
      <c r="K2" s="17"/>
    </row>
    <row r="3" spans="1:11" ht="20.25">
      <c r="A3" s="96" t="s">
        <v>5</v>
      </c>
      <c r="B3" s="103"/>
      <c r="C3" s="104"/>
      <c r="D3" s="104"/>
      <c r="E3" s="105"/>
      <c r="F3" s="105"/>
      <c r="G3" s="10"/>
      <c r="H3" s="10"/>
      <c r="I3" s="10"/>
      <c r="J3" s="10"/>
      <c r="K3" s="11"/>
    </row>
    <row r="5" spans="1:11" ht="30">
      <c r="A5" s="13" t="s">
        <v>16</v>
      </c>
      <c r="C5" s="8" t="s">
        <v>55</v>
      </c>
      <c r="E5" s="62" t="s">
        <v>30</v>
      </c>
      <c r="F5" s="60" t="s">
        <v>29</v>
      </c>
      <c r="G5" s="12"/>
      <c r="H5" s="12"/>
      <c r="I5" s="12"/>
      <c r="J5" s="12"/>
      <c r="K5" s="12"/>
    </row>
    <row r="6" spans="5:11" ht="14.25">
      <c r="E6" s="8"/>
      <c r="F6" s="12"/>
      <c r="G6" s="12"/>
      <c r="H6" s="12"/>
      <c r="I6" s="12"/>
      <c r="J6" s="12"/>
      <c r="K6" s="12"/>
    </row>
  </sheetData>
  <sheetProtection/>
  <conditionalFormatting sqref="E5">
    <cfRule type="cellIs" priority="4" dxfId="2" operator="equal" stopIfTrue="1">
      <formula>"No"</formula>
    </cfRule>
    <cfRule type="cellIs" priority="5" dxfId="1" operator="equal" stopIfTrue="1">
      <formula>"Yes"</formula>
    </cfRule>
    <cfRule type="cellIs" priority="6" dxfId="0" operator="equal" stopIfTrue="1">
      <formula>"&lt;Select&gt;"</formula>
    </cfRule>
  </conditionalFormatting>
  <dataValidations count="1">
    <dataValidation type="list" allowBlank="1" showInputMessage="1" showErrorMessage="1" sqref="E5">
      <formula1>"&lt;Select&gt;,Chemistry, Microbiology, Separate module"</formula1>
    </dataValidation>
  </dataValidations>
  <printOptions/>
  <pageMargins left="0.2362204724409449" right="0.2362204724409449" top="0.7480314960629921" bottom="0.7480314960629921" header="0.31496062992125984" footer="0.31496062992125984"/>
  <pageSetup horizontalDpi="600" verticalDpi="600" orientation="landscape" paperSize="5" scale="80" r:id="rId1"/>
  <headerFooter>
    <oddFooter>&amp;LOLIS Gap Analysis Questionnaire | &amp;A&amp;C[ENTER ORG NAME]&amp;RPage &amp;P of &amp;N</oddFooter>
  </headerFooter>
</worksheet>
</file>

<file path=xl/worksheets/sheet8.xml><?xml version="1.0" encoding="utf-8"?>
<worksheet xmlns="http://schemas.openxmlformats.org/spreadsheetml/2006/main" xmlns:r="http://schemas.openxmlformats.org/officeDocument/2006/relationships">
  <sheetPr>
    <tabColor theme="6"/>
  </sheetPr>
  <dimension ref="A1:K33"/>
  <sheetViews>
    <sheetView showGridLines="0" zoomScalePageLayoutView="0" workbookViewId="0" topLeftCell="A1">
      <selection activeCell="E5" sqref="E5"/>
    </sheetView>
  </sheetViews>
  <sheetFormatPr defaultColWidth="9.140625" defaultRowHeight="15"/>
  <cols>
    <col min="1" max="1" width="7.140625" style="4" customWidth="1"/>
    <col min="2" max="2" width="4.00390625" style="14" customWidth="1"/>
    <col min="3" max="3" width="56.140625" style="8" customWidth="1"/>
    <col min="4" max="4" width="4.140625" style="8" customWidth="1"/>
    <col min="5" max="5" width="25.28125" style="5" customWidth="1"/>
    <col min="6" max="6" width="116.28125" style="5" customWidth="1"/>
    <col min="7" max="10" width="16.421875" style="5" customWidth="1"/>
    <col min="11" max="29" width="16.421875" style="4" customWidth="1"/>
    <col min="30" max="16384" width="9.140625" style="4" customWidth="1"/>
  </cols>
  <sheetData>
    <row r="1" spans="5:11" ht="14.25">
      <c r="E1" s="16"/>
      <c r="F1" s="17" t="s">
        <v>31</v>
      </c>
      <c r="G1" s="16"/>
      <c r="H1" s="16"/>
      <c r="I1" s="16"/>
      <c r="J1" s="16"/>
      <c r="K1" s="16"/>
    </row>
    <row r="2" spans="5:11" ht="14.25">
      <c r="E2" s="16"/>
      <c r="F2" s="16"/>
      <c r="G2" s="16"/>
      <c r="H2" s="16"/>
      <c r="I2" s="16"/>
      <c r="J2" s="16"/>
      <c r="K2" s="17"/>
    </row>
    <row r="3" spans="1:11" ht="20.25">
      <c r="A3" s="96" t="s">
        <v>1</v>
      </c>
      <c r="B3" s="103"/>
      <c r="C3" s="104"/>
      <c r="D3" s="104"/>
      <c r="E3" s="105"/>
      <c r="F3" s="105"/>
      <c r="G3" s="10"/>
      <c r="H3" s="10"/>
      <c r="I3" s="10"/>
      <c r="J3" s="10"/>
      <c r="K3" s="11"/>
    </row>
    <row r="5" spans="1:6" ht="20.25">
      <c r="A5" s="13" t="s">
        <v>16</v>
      </c>
      <c r="B5" s="6"/>
      <c r="C5" s="8" t="s">
        <v>407</v>
      </c>
      <c r="D5" s="7"/>
      <c r="E5" s="62" t="s">
        <v>30</v>
      </c>
      <c r="F5" s="60" t="s">
        <v>29</v>
      </c>
    </row>
    <row r="7" spans="1:6" ht="20.25">
      <c r="A7" s="13" t="s">
        <v>26</v>
      </c>
      <c r="B7" s="6"/>
      <c r="C7" s="8" t="s">
        <v>56</v>
      </c>
      <c r="E7" s="62" t="s">
        <v>30</v>
      </c>
      <c r="F7" s="60" t="s">
        <v>29</v>
      </c>
    </row>
    <row r="9" spans="1:6" ht="30">
      <c r="A9" s="13" t="s">
        <v>27</v>
      </c>
      <c r="B9" s="6"/>
      <c r="C9" s="8" t="s">
        <v>57</v>
      </c>
      <c r="E9" s="62" t="s">
        <v>30</v>
      </c>
      <c r="F9" s="60" t="s">
        <v>29</v>
      </c>
    </row>
    <row r="11" spans="1:6" ht="15">
      <c r="A11" s="13" t="s">
        <v>28</v>
      </c>
      <c r="B11" s="6"/>
      <c r="C11" s="8" t="s">
        <v>58</v>
      </c>
      <c r="E11" s="62" t="s">
        <v>30</v>
      </c>
      <c r="F11" s="60" t="s">
        <v>29</v>
      </c>
    </row>
    <row r="13" spans="1:6" ht="20.25">
      <c r="A13" s="13" t="s">
        <v>32</v>
      </c>
      <c r="B13" s="6"/>
      <c r="C13" s="8" t="s">
        <v>59</v>
      </c>
      <c r="E13" s="62" t="s">
        <v>30</v>
      </c>
      <c r="F13" s="60" t="s">
        <v>29</v>
      </c>
    </row>
    <row r="15" spans="1:6" ht="15">
      <c r="A15" s="13" t="s">
        <v>33</v>
      </c>
      <c r="B15" s="6"/>
      <c r="C15" s="8" t="s">
        <v>60</v>
      </c>
      <c r="E15" s="62" t="s">
        <v>30</v>
      </c>
      <c r="F15" s="60" t="s">
        <v>29</v>
      </c>
    </row>
    <row r="32" spans="5:11" ht="14.25">
      <c r="E32" s="8"/>
      <c r="F32" s="12"/>
      <c r="G32" s="12"/>
      <c r="H32" s="12"/>
      <c r="I32" s="12"/>
      <c r="J32" s="12"/>
      <c r="K32" s="12"/>
    </row>
    <row r="33" spans="5:11" ht="14.25">
      <c r="E33" s="8"/>
      <c r="F33" s="12"/>
      <c r="G33" s="12"/>
      <c r="H33" s="12"/>
      <c r="I33" s="12"/>
      <c r="J33" s="12"/>
      <c r="K33" s="12"/>
    </row>
  </sheetData>
  <sheetProtection/>
  <conditionalFormatting sqref="E5">
    <cfRule type="cellIs" priority="22" dxfId="2" operator="equal" stopIfTrue="1">
      <formula>"No"</formula>
    </cfRule>
    <cfRule type="cellIs" priority="23" dxfId="1" operator="equal" stopIfTrue="1">
      <formula>"Yes"</formula>
    </cfRule>
    <cfRule type="cellIs" priority="24" dxfId="0" operator="equal" stopIfTrue="1">
      <formula>"&lt;Select&gt;"</formula>
    </cfRule>
  </conditionalFormatting>
  <conditionalFormatting sqref="E7">
    <cfRule type="cellIs" priority="19" dxfId="2" operator="equal" stopIfTrue="1">
      <formula>"No"</formula>
    </cfRule>
    <cfRule type="cellIs" priority="20" dxfId="1" operator="equal" stopIfTrue="1">
      <formula>"Yes"</formula>
    </cfRule>
    <cfRule type="cellIs" priority="21" dxfId="0" operator="equal" stopIfTrue="1">
      <formula>"&lt;Select&gt;"</formula>
    </cfRule>
  </conditionalFormatting>
  <conditionalFormatting sqref="E9">
    <cfRule type="cellIs" priority="16" dxfId="2" operator="equal" stopIfTrue="1">
      <formula>"No"</formula>
    </cfRule>
    <cfRule type="cellIs" priority="17" dxfId="1" operator="equal" stopIfTrue="1">
      <formula>"Yes"</formula>
    </cfRule>
    <cfRule type="cellIs" priority="18" dxfId="0" operator="equal" stopIfTrue="1">
      <formula>"&lt;Select&gt;"</formula>
    </cfRule>
  </conditionalFormatting>
  <conditionalFormatting sqref="E11">
    <cfRule type="cellIs" priority="13" dxfId="2" operator="equal" stopIfTrue="1">
      <formula>"No"</formula>
    </cfRule>
    <cfRule type="cellIs" priority="14" dxfId="1" operator="equal" stopIfTrue="1">
      <formula>"Yes"</formula>
    </cfRule>
    <cfRule type="cellIs" priority="15" dxfId="0" operator="equal" stopIfTrue="1">
      <formula>"&lt;Select&gt;"</formula>
    </cfRule>
  </conditionalFormatting>
  <conditionalFormatting sqref="E13">
    <cfRule type="cellIs" priority="10" dxfId="2" operator="equal" stopIfTrue="1">
      <formula>"No"</formula>
    </cfRule>
    <cfRule type="cellIs" priority="11" dxfId="1" operator="equal" stopIfTrue="1">
      <formula>"Yes"</formula>
    </cfRule>
    <cfRule type="cellIs" priority="12" dxfId="0" operator="equal" stopIfTrue="1">
      <formula>"&lt;Select&gt;"</formula>
    </cfRule>
  </conditionalFormatting>
  <conditionalFormatting sqref="E15">
    <cfRule type="cellIs" priority="7" dxfId="2" operator="equal" stopIfTrue="1">
      <formula>"No"</formula>
    </cfRule>
    <cfRule type="cellIs" priority="8" dxfId="1" operator="equal" stopIfTrue="1">
      <formula>"Yes"</formula>
    </cfRule>
    <cfRule type="cellIs" priority="9" dxfId="0" operator="equal" stopIfTrue="1">
      <formula>"&lt;Select&gt;"</formula>
    </cfRule>
  </conditionalFormatting>
  <dataValidations count="4">
    <dataValidation type="list" allowBlank="1" showInputMessage="1" showErrorMessage="1" sqref="E13 E9 E11">
      <formula1>"&lt;Select&gt;,Yes, No"</formula1>
    </dataValidation>
    <dataValidation type="list" allowBlank="1" showInputMessage="1" showErrorMessage="1" sqref="E5">
      <formula1>"&lt;Select&gt;,CBC, Separate test request code"</formula1>
    </dataValidation>
    <dataValidation type="list" allowBlank="1" showInputMessage="1" showErrorMessage="1" sqref="E7">
      <formula1>"&lt;Select&gt;,Auto differential reported, Auto differential suppressed"</formula1>
    </dataValidation>
    <dataValidation type="list" allowBlank="1" showInputMessage="1" showErrorMessage="1" sqref="E15">
      <formula1>"&lt;Select&gt;,PT and INR, Just INR"</formula1>
    </dataValidation>
  </dataValidations>
  <printOptions/>
  <pageMargins left="0.2362204724409449" right="0.2362204724409449" top="0.7480314960629921" bottom="0.7480314960629921" header="0.31496062992125984" footer="0.31496062992125984"/>
  <pageSetup horizontalDpi="600" verticalDpi="600" orientation="landscape" paperSize="5" scale="80" r:id="rId1"/>
  <headerFooter>
    <oddFooter>&amp;LOLIS Gap Analysis Questionnaire | &amp;A&amp;C[ENTER ORG NAME]&amp;RPage &amp;P of &amp;N</oddFooter>
  </headerFooter>
</worksheet>
</file>

<file path=xl/worksheets/sheet9.xml><?xml version="1.0" encoding="utf-8"?>
<worksheet xmlns="http://schemas.openxmlformats.org/spreadsheetml/2006/main" xmlns:r="http://schemas.openxmlformats.org/officeDocument/2006/relationships">
  <sheetPr>
    <tabColor theme="7"/>
  </sheetPr>
  <dimension ref="A1:K51"/>
  <sheetViews>
    <sheetView showGridLines="0" zoomScalePageLayoutView="0" workbookViewId="0" topLeftCell="A1">
      <pane ySplit="3" topLeftCell="A28" activePane="bottomLeft" state="frozen"/>
      <selection pane="topLeft" activeCell="A1" sqref="A1"/>
      <selection pane="bottomLeft" activeCell="E5" sqref="E5:F5"/>
    </sheetView>
  </sheetViews>
  <sheetFormatPr defaultColWidth="9.140625" defaultRowHeight="15"/>
  <cols>
    <col min="1" max="1" width="7.140625" style="4" customWidth="1"/>
    <col min="2" max="2" width="4.00390625" style="14" customWidth="1"/>
    <col min="3" max="3" width="56.140625" style="8" customWidth="1"/>
    <col min="4" max="4" width="4.140625" style="8" customWidth="1"/>
    <col min="5" max="5" width="25.28125" style="5" customWidth="1"/>
    <col min="6" max="6" width="116.28125" style="5" customWidth="1"/>
    <col min="7" max="10" width="16.421875" style="5" customWidth="1"/>
    <col min="11" max="29" width="16.421875" style="4" customWidth="1"/>
    <col min="30" max="16384" width="9.140625" style="4" customWidth="1"/>
  </cols>
  <sheetData>
    <row r="1" spans="5:11" ht="14.25">
      <c r="E1" s="16"/>
      <c r="F1" s="17" t="s">
        <v>31</v>
      </c>
      <c r="G1" s="16"/>
      <c r="H1" s="16"/>
      <c r="I1" s="16"/>
      <c r="J1" s="16"/>
      <c r="K1" s="16"/>
    </row>
    <row r="2" spans="5:11" ht="14.25">
      <c r="E2" s="16"/>
      <c r="F2" s="16"/>
      <c r="G2" s="16"/>
      <c r="H2" s="16"/>
      <c r="I2" s="16"/>
      <c r="J2" s="16"/>
      <c r="K2" s="17"/>
    </row>
    <row r="3" spans="1:11" ht="20.25">
      <c r="A3" s="96" t="s">
        <v>2</v>
      </c>
      <c r="B3" s="103"/>
      <c r="C3" s="104"/>
      <c r="D3" s="104"/>
      <c r="E3" s="105"/>
      <c r="F3" s="105"/>
      <c r="G3" s="10"/>
      <c r="H3" s="10"/>
      <c r="I3" s="10"/>
      <c r="J3" s="10"/>
      <c r="K3" s="11"/>
    </row>
    <row r="5" spans="1:6" ht="20.25">
      <c r="A5" s="13" t="s">
        <v>16</v>
      </c>
      <c r="B5" s="6"/>
      <c r="C5" s="8" t="s">
        <v>61</v>
      </c>
      <c r="D5" s="7"/>
      <c r="E5" s="174" t="s">
        <v>29</v>
      </c>
      <c r="F5" s="174"/>
    </row>
    <row r="7" spans="1:6" ht="15">
      <c r="A7" s="13" t="s">
        <v>26</v>
      </c>
      <c r="B7" s="6"/>
      <c r="C7" s="8" t="s">
        <v>62</v>
      </c>
      <c r="E7" s="62" t="s">
        <v>30</v>
      </c>
      <c r="F7" s="60" t="s">
        <v>29</v>
      </c>
    </row>
    <row r="9" spans="1:6" ht="30">
      <c r="A9" s="13" t="s">
        <v>27</v>
      </c>
      <c r="B9" s="6"/>
      <c r="C9" s="8" t="s">
        <v>63</v>
      </c>
      <c r="E9" s="62" t="s">
        <v>30</v>
      </c>
      <c r="F9" s="60" t="s">
        <v>29</v>
      </c>
    </row>
    <row r="11" spans="1:6" ht="15">
      <c r="A11" s="13" t="s">
        <v>28</v>
      </c>
      <c r="B11" s="6"/>
      <c r="C11" s="8" t="s">
        <v>64</v>
      </c>
      <c r="E11" s="62" t="s">
        <v>30</v>
      </c>
      <c r="F11" s="60" t="s">
        <v>29</v>
      </c>
    </row>
    <row r="13" spans="1:6" ht="15">
      <c r="A13" s="13" t="s">
        <v>32</v>
      </c>
      <c r="B13" s="6"/>
      <c r="C13" s="8" t="s">
        <v>65</v>
      </c>
      <c r="E13" s="62" t="s">
        <v>30</v>
      </c>
      <c r="F13" s="60" t="s">
        <v>29</v>
      </c>
    </row>
    <row r="14" spans="1:6" ht="15">
      <c r="A14" s="13"/>
      <c r="B14" s="6"/>
      <c r="E14" s="12"/>
      <c r="F14" s="12"/>
    </row>
    <row r="15" spans="1:6" ht="15">
      <c r="A15" s="13" t="s">
        <v>33</v>
      </c>
      <c r="B15" s="6"/>
      <c r="C15" s="202" t="s">
        <v>66</v>
      </c>
      <c r="D15" s="202"/>
      <c r="E15" s="202"/>
      <c r="F15" s="202"/>
    </row>
    <row r="16" spans="1:6" ht="15">
      <c r="A16" s="13"/>
      <c r="B16" s="6"/>
      <c r="C16" s="111"/>
      <c r="D16" s="111"/>
      <c r="E16" s="111"/>
      <c r="F16" s="111"/>
    </row>
    <row r="17" spans="1:6" ht="15">
      <c r="A17" s="13"/>
      <c r="B17" s="6" t="s">
        <v>13</v>
      </c>
      <c r="C17" s="8" t="s">
        <v>67</v>
      </c>
      <c r="E17" s="62" t="s">
        <v>30</v>
      </c>
      <c r="F17" s="60" t="s">
        <v>29</v>
      </c>
    </row>
    <row r="18" spans="1:10" ht="15">
      <c r="A18" s="13"/>
      <c r="B18" s="6"/>
      <c r="E18" s="12"/>
      <c r="F18" s="12"/>
      <c r="G18" s="4"/>
      <c r="H18" s="4"/>
      <c r="I18" s="4"/>
      <c r="J18" s="4"/>
    </row>
    <row r="19" spans="1:10" ht="20.25">
      <c r="A19" s="13"/>
      <c r="B19" s="6" t="s">
        <v>15</v>
      </c>
      <c r="C19" s="8" t="s">
        <v>68</v>
      </c>
      <c r="E19" s="62" t="s">
        <v>30</v>
      </c>
      <c r="F19" s="60" t="s">
        <v>29</v>
      </c>
      <c r="G19" s="4"/>
      <c r="H19" s="4"/>
      <c r="I19" s="4"/>
      <c r="J19" s="4"/>
    </row>
    <row r="20" spans="1:10" ht="15">
      <c r="A20" s="13"/>
      <c r="B20" s="6"/>
      <c r="E20" s="12"/>
      <c r="F20" s="12"/>
      <c r="G20" s="4"/>
      <c r="H20" s="4"/>
      <c r="I20" s="4"/>
      <c r="J20" s="4"/>
    </row>
    <row r="21" spans="1:10" ht="15">
      <c r="A21" s="13"/>
      <c r="B21" s="6" t="s">
        <v>17</v>
      </c>
      <c r="C21" s="8" t="s">
        <v>69</v>
      </c>
      <c r="E21" s="62" t="s">
        <v>30</v>
      </c>
      <c r="F21" s="60" t="s">
        <v>29</v>
      </c>
      <c r="G21" s="4"/>
      <c r="H21" s="4"/>
      <c r="I21" s="4"/>
      <c r="J21" s="4"/>
    </row>
    <row r="22" spans="1:10" ht="15">
      <c r="A22" s="13"/>
      <c r="B22" s="6"/>
      <c r="E22" s="12"/>
      <c r="F22" s="12"/>
      <c r="G22" s="4"/>
      <c r="H22" s="4"/>
      <c r="I22" s="4"/>
      <c r="J22" s="4"/>
    </row>
    <row r="23" spans="1:10" ht="30">
      <c r="A23" s="13"/>
      <c r="B23" s="6" t="s">
        <v>18</v>
      </c>
      <c r="C23" s="8" t="s">
        <v>70</v>
      </c>
      <c r="E23" s="62" t="s">
        <v>30</v>
      </c>
      <c r="F23" s="60" t="s">
        <v>29</v>
      </c>
      <c r="G23" s="4"/>
      <c r="H23" s="4"/>
      <c r="I23" s="4"/>
      <c r="J23" s="4"/>
    </row>
    <row r="24" spans="1:10" ht="15">
      <c r="A24" s="13"/>
      <c r="B24" s="6"/>
      <c r="E24" s="12"/>
      <c r="F24" s="12"/>
      <c r="G24" s="4"/>
      <c r="H24" s="4"/>
      <c r="I24" s="4"/>
      <c r="J24" s="4"/>
    </row>
    <row r="25" spans="1:10" ht="15">
      <c r="A25" s="13"/>
      <c r="B25" s="6" t="s">
        <v>19</v>
      </c>
      <c r="C25" s="8" t="s">
        <v>71</v>
      </c>
      <c r="E25" s="62" t="s">
        <v>30</v>
      </c>
      <c r="F25" s="60" t="s">
        <v>29</v>
      </c>
      <c r="G25" s="4"/>
      <c r="H25" s="4"/>
      <c r="I25" s="4"/>
      <c r="J25" s="4"/>
    </row>
    <row r="27" spans="2:10" ht="14.25">
      <c r="B27" s="6" t="s">
        <v>19</v>
      </c>
      <c r="C27" s="8" t="s">
        <v>6</v>
      </c>
      <c r="E27" s="191" t="s">
        <v>29</v>
      </c>
      <c r="F27" s="203"/>
      <c r="G27" s="4"/>
      <c r="H27" s="4"/>
      <c r="I27" s="4"/>
      <c r="J27" s="4"/>
    </row>
    <row r="28" spans="2:10" ht="14.25">
      <c r="B28" s="6"/>
      <c r="F28" s="12"/>
      <c r="G28" s="4"/>
      <c r="H28" s="4"/>
      <c r="I28" s="4"/>
      <c r="J28" s="4"/>
    </row>
    <row r="29" spans="1:10" ht="15">
      <c r="A29" s="13" t="s">
        <v>34</v>
      </c>
      <c r="B29" s="6"/>
      <c r="C29" s="202" t="s">
        <v>72</v>
      </c>
      <c r="D29" s="202"/>
      <c r="E29" s="202"/>
      <c r="F29" s="202"/>
      <c r="G29" s="4"/>
      <c r="H29" s="4"/>
      <c r="I29" s="4"/>
      <c r="J29" s="4"/>
    </row>
    <row r="30" spans="2:10" ht="14.25">
      <c r="B30" s="6"/>
      <c r="F30" s="12"/>
      <c r="G30" s="4"/>
      <c r="H30" s="4"/>
      <c r="I30" s="4"/>
      <c r="J30" s="4"/>
    </row>
    <row r="31" spans="1:10" ht="15">
      <c r="A31" s="13"/>
      <c r="B31" s="6" t="s">
        <v>13</v>
      </c>
      <c r="C31" s="8" t="s">
        <v>67</v>
      </c>
      <c r="E31" s="62" t="s">
        <v>30</v>
      </c>
      <c r="F31" s="60" t="s">
        <v>29</v>
      </c>
      <c r="G31" s="4"/>
      <c r="H31" s="4"/>
      <c r="I31" s="4"/>
      <c r="J31" s="4"/>
    </row>
    <row r="32" spans="1:10" ht="15">
      <c r="A32" s="13"/>
      <c r="B32" s="6"/>
      <c r="E32" s="12"/>
      <c r="F32" s="12"/>
      <c r="G32" s="4"/>
      <c r="H32" s="4"/>
      <c r="I32" s="4"/>
      <c r="J32" s="4"/>
    </row>
    <row r="33" spans="1:10" ht="20.25">
      <c r="A33" s="13"/>
      <c r="B33" s="6" t="s">
        <v>15</v>
      </c>
      <c r="C33" s="8" t="s">
        <v>68</v>
      </c>
      <c r="E33" s="62" t="s">
        <v>30</v>
      </c>
      <c r="F33" s="60" t="s">
        <v>29</v>
      </c>
      <c r="G33" s="4"/>
      <c r="H33" s="4"/>
      <c r="I33" s="4"/>
      <c r="J33" s="4"/>
    </row>
    <row r="34" spans="1:10" ht="15">
      <c r="A34" s="13"/>
      <c r="B34" s="6"/>
      <c r="E34" s="12"/>
      <c r="F34" s="12"/>
      <c r="G34" s="4"/>
      <c r="H34" s="4"/>
      <c r="I34" s="4"/>
      <c r="J34" s="4"/>
    </row>
    <row r="35" spans="1:10" ht="15">
      <c r="A35" s="13"/>
      <c r="B35" s="6" t="s">
        <v>17</v>
      </c>
      <c r="C35" s="8" t="s">
        <v>69</v>
      </c>
      <c r="E35" s="62" t="s">
        <v>30</v>
      </c>
      <c r="F35" s="60" t="s">
        <v>29</v>
      </c>
      <c r="G35" s="4"/>
      <c r="H35" s="4"/>
      <c r="I35" s="4"/>
      <c r="J35" s="4"/>
    </row>
    <row r="37" spans="2:10" ht="14.25">
      <c r="B37" s="14" t="s">
        <v>18</v>
      </c>
      <c r="C37" s="8" t="s">
        <v>73</v>
      </c>
      <c r="E37" s="62" t="s">
        <v>30</v>
      </c>
      <c r="F37" s="60" t="s">
        <v>29</v>
      </c>
      <c r="G37" s="4"/>
      <c r="H37" s="4"/>
      <c r="I37" s="4"/>
      <c r="J37" s="4"/>
    </row>
    <row r="39" spans="1:10" ht="22.5" customHeight="1">
      <c r="A39" s="13" t="s">
        <v>35</v>
      </c>
      <c r="C39" s="202" t="s">
        <v>74</v>
      </c>
      <c r="D39" s="202"/>
      <c r="E39" s="202"/>
      <c r="G39" s="4"/>
      <c r="H39" s="4"/>
      <c r="I39" s="4"/>
      <c r="J39" s="4"/>
    </row>
    <row r="41" spans="2:10" ht="14.25">
      <c r="B41" s="14" t="s">
        <v>13</v>
      </c>
      <c r="C41" s="8" t="s">
        <v>75</v>
      </c>
      <c r="E41" s="62" t="s">
        <v>30</v>
      </c>
      <c r="F41" s="60" t="s">
        <v>29</v>
      </c>
      <c r="G41" s="4"/>
      <c r="H41" s="4"/>
      <c r="I41" s="4"/>
      <c r="J41" s="4"/>
    </row>
    <row r="42" ht="14.25">
      <c r="E42" s="88"/>
    </row>
    <row r="43" spans="2:10" ht="14.25">
      <c r="B43" s="14" t="s">
        <v>15</v>
      </c>
      <c r="C43" s="8" t="s">
        <v>76</v>
      </c>
      <c r="E43" s="62" t="s">
        <v>30</v>
      </c>
      <c r="F43" s="60" t="s">
        <v>29</v>
      </c>
      <c r="G43" s="4"/>
      <c r="H43" s="4"/>
      <c r="I43" s="4"/>
      <c r="J43" s="4"/>
    </row>
    <row r="44" ht="14.25">
      <c r="E44" s="88"/>
    </row>
    <row r="45" spans="2:10" ht="14.25">
      <c r="B45" s="14" t="s">
        <v>17</v>
      </c>
      <c r="C45" s="8" t="s">
        <v>7</v>
      </c>
      <c r="E45" s="62" t="s">
        <v>30</v>
      </c>
      <c r="F45" s="60" t="s">
        <v>29</v>
      </c>
      <c r="G45" s="4"/>
      <c r="H45" s="4"/>
      <c r="I45" s="4"/>
      <c r="J45" s="4"/>
    </row>
    <row r="46" ht="14.25">
      <c r="E46" s="88"/>
    </row>
    <row r="47" spans="2:10" ht="14.25">
      <c r="B47" s="14" t="s">
        <v>18</v>
      </c>
      <c r="C47" s="8" t="s">
        <v>8</v>
      </c>
      <c r="E47" s="62" t="s">
        <v>30</v>
      </c>
      <c r="F47" s="60" t="s">
        <v>29</v>
      </c>
      <c r="G47" s="4"/>
      <c r="H47" s="4"/>
      <c r="I47" s="4"/>
      <c r="J47" s="4"/>
    </row>
    <row r="48" ht="14.25">
      <c r="E48" s="88"/>
    </row>
    <row r="49" spans="2:10" ht="14.25">
      <c r="B49" s="14" t="s">
        <v>19</v>
      </c>
      <c r="C49" s="8" t="s">
        <v>408</v>
      </c>
      <c r="E49" s="62" t="s">
        <v>30</v>
      </c>
      <c r="F49" s="60" t="s">
        <v>29</v>
      </c>
      <c r="G49" s="4"/>
      <c r="H49" s="4"/>
      <c r="I49" s="4"/>
      <c r="J49" s="4"/>
    </row>
    <row r="50" ht="14.25">
      <c r="E50" s="88"/>
    </row>
    <row r="51" spans="1:11" ht="30">
      <c r="A51" s="13" t="s">
        <v>36</v>
      </c>
      <c r="C51" s="8" t="s">
        <v>55</v>
      </c>
      <c r="E51" s="62" t="s">
        <v>30</v>
      </c>
      <c r="F51" s="60" t="s">
        <v>29</v>
      </c>
      <c r="G51" s="12"/>
      <c r="H51" s="12"/>
      <c r="I51" s="12"/>
      <c r="J51" s="12"/>
      <c r="K51" s="12"/>
    </row>
  </sheetData>
  <sheetProtection/>
  <mergeCells count="5">
    <mergeCell ref="E5:F5"/>
    <mergeCell ref="E27:F27"/>
    <mergeCell ref="C29:F29"/>
    <mergeCell ref="C15:F15"/>
    <mergeCell ref="C39:E39"/>
  </mergeCells>
  <conditionalFormatting sqref="E13:E14 E18 E20 E22 E24">
    <cfRule type="cellIs" priority="91" dxfId="2" operator="equal" stopIfTrue="1">
      <formula>"No"</formula>
    </cfRule>
    <cfRule type="cellIs" priority="92" dxfId="1" operator="equal" stopIfTrue="1">
      <formula>"Yes"</formula>
    </cfRule>
    <cfRule type="cellIs" priority="93" dxfId="0" operator="equal" stopIfTrue="1">
      <formula>"&lt;Select&gt;"</formula>
    </cfRule>
  </conditionalFormatting>
  <conditionalFormatting sqref="E7">
    <cfRule type="cellIs" priority="64" dxfId="2" operator="equal" stopIfTrue="1">
      <formula>"No"</formula>
    </cfRule>
    <cfRule type="cellIs" priority="65" dxfId="1" operator="equal" stopIfTrue="1">
      <formula>"Yes"</formula>
    </cfRule>
    <cfRule type="cellIs" priority="66" dxfId="0" operator="equal" stopIfTrue="1">
      <formula>"&lt;Select&gt;"</formula>
    </cfRule>
  </conditionalFormatting>
  <conditionalFormatting sqref="E9">
    <cfRule type="cellIs" priority="61" dxfId="2" operator="equal" stopIfTrue="1">
      <formula>"No"</formula>
    </cfRule>
    <cfRule type="cellIs" priority="62" dxfId="1" operator="equal" stopIfTrue="1">
      <formula>"Yes"</formula>
    </cfRule>
    <cfRule type="cellIs" priority="63" dxfId="0" operator="equal" stopIfTrue="1">
      <formula>"&lt;Select&gt;"</formula>
    </cfRule>
  </conditionalFormatting>
  <conditionalFormatting sqref="E11">
    <cfRule type="cellIs" priority="58" dxfId="2" operator="equal" stopIfTrue="1">
      <formula>"No"</formula>
    </cfRule>
    <cfRule type="cellIs" priority="59" dxfId="1" operator="equal" stopIfTrue="1">
      <formula>"Yes"</formula>
    </cfRule>
    <cfRule type="cellIs" priority="60" dxfId="0" operator="equal" stopIfTrue="1">
      <formula>"&lt;Select&gt;"</formula>
    </cfRule>
  </conditionalFormatting>
  <conditionalFormatting sqref="E17">
    <cfRule type="cellIs" priority="46" dxfId="2" operator="equal" stopIfTrue="1">
      <formula>"No"</formula>
    </cfRule>
    <cfRule type="cellIs" priority="47" dxfId="1" operator="equal" stopIfTrue="1">
      <formula>"Yes"</formula>
    </cfRule>
    <cfRule type="cellIs" priority="48" dxfId="0" operator="equal" stopIfTrue="1">
      <formula>"&lt;Select&gt;"</formula>
    </cfRule>
  </conditionalFormatting>
  <conditionalFormatting sqref="E19">
    <cfRule type="cellIs" priority="43" dxfId="2" operator="equal" stopIfTrue="1">
      <formula>"No"</formula>
    </cfRule>
    <cfRule type="cellIs" priority="44" dxfId="1" operator="equal" stopIfTrue="1">
      <formula>"Yes"</formula>
    </cfRule>
    <cfRule type="cellIs" priority="45" dxfId="0" operator="equal" stopIfTrue="1">
      <formula>"&lt;Select&gt;"</formula>
    </cfRule>
  </conditionalFormatting>
  <conditionalFormatting sqref="E21">
    <cfRule type="cellIs" priority="40" dxfId="2" operator="equal" stopIfTrue="1">
      <formula>"No"</formula>
    </cfRule>
    <cfRule type="cellIs" priority="41" dxfId="1" operator="equal" stopIfTrue="1">
      <formula>"Yes"</formula>
    </cfRule>
    <cfRule type="cellIs" priority="42" dxfId="0" operator="equal" stopIfTrue="1">
      <formula>"&lt;Select&gt;"</formula>
    </cfRule>
  </conditionalFormatting>
  <conditionalFormatting sqref="E23">
    <cfRule type="cellIs" priority="37" dxfId="2" operator="equal" stopIfTrue="1">
      <formula>"No"</formula>
    </cfRule>
    <cfRule type="cellIs" priority="38" dxfId="1" operator="equal" stopIfTrue="1">
      <formula>"Yes"</formula>
    </cfRule>
    <cfRule type="cellIs" priority="39" dxfId="0" operator="equal" stopIfTrue="1">
      <formula>"&lt;Select&gt;"</formula>
    </cfRule>
  </conditionalFormatting>
  <conditionalFormatting sqref="E25">
    <cfRule type="cellIs" priority="34" dxfId="2" operator="equal" stopIfTrue="1">
      <formula>"No"</formula>
    </cfRule>
    <cfRule type="cellIs" priority="35" dxfId="1" operator="equal" stopIfTrue="1">
      <formula>"Yes"</formula>
    </cfRule>
    <cfRule type="cellIs" priority="36" dxfId="0" operator="equal" stopIfTrue="1">
      <formula>"&lt;Select&gt;"</formula>
    </cfRule>
  </conditionalFormatting>
  <conditionalFormatting sqref="E32 E34">
    <cfRule type="cellIs" priority="31" dxfId="2" operator="equal" stopIfTrue="1">
      <formula>"No"</formula>
    </cfRule>
    <cfRule type="cellIs" priority="32" dxfId="1" operator="equal" stopIfTrue="1">
      <formula>"Yes"</formula>
    </cfRule>
    <cfRule type="cellIs" priority="33" dxfId="0" operator="equal" stopIfTrue="1">
      <formula>"&lt;Select&gt;"</formula>
    </cfRule>
  </conditionalFormatting>
  <conditionalFormatting sqref="E31">
    <cfRule type="cellIs" priority="28" dxfId="2" operator="equal" stopIfTrue="1">
      <formula>"No"</formula>
    </cfRule>
    <cfRule type="cellIs" priority="29" dxfId="1" operator="equal" stopIfTrue="1">
      <formula>"Yes"</formula>
    </cfRule>
    <cfRule type="cellIs" priority="30" dxfId="0" operator="equal" stopIfTrue="1">
      <formula>"&lt;Select&gt;"</formula>
    </cfRule>
  </conditionalFormatting>
  <conditionalFormatting sqref="E33">
    <cfRule type="cellIs" priority="25" dxfId="2" operator="equal" stopIfTrue="1">
      <formula>"No"</formula>
    </cfRule>
    <cfRule type="cellIs" priority="26" dxfId="1" operator="equal" stopIfTrue="1">
      <formula>"Yes"</formula>
    </cfRule>
    <cfRule type="cellIs" priority="27" dxfId="0" operator="equal" stopIfTrue="1">
      <formula>"&lt;Select&gt;"</formula>
    </cfRule>
  </conditionalFormatting>
  <conditionalFormatting sqref="E35">
    <cfRule type="cellIs" priority="22" dxfId="2" operator="equal" stopIfTrue="1">
      <formula>"No"</formula>
    </cfRule>
    <cfRule type="cellIs" priority="23" dxfId="1" operator="equal" stopIfTrue="1">
      <formula>"Yes"</formula>
    </cfRule>
    <cfRule type="cellIs" priority="24" dxfId="0" operator="equal" stopIfTrue="1">
      <formula>"&lt;Select&gt;"</formula>
    </cfRule>
  </conditionalFormatting>
  <conditionalFormatting sqref="E37">
    <cfRule type="cellIs" priority="19" dxfId="2" operator="equal" stopIfTrue="1">
      <formula>"No"</formula>
    </cfRule>
    <cfRule type="cellIs" priority="20" dxfId="1" operator="equal" stopIfTrue="1">
      <formula>"Yes"</formula>
    </cfRule>
    <cfRule type="cellIs" priority="21" dxfId="0" operator="equal" stopIfTrue="1">
      <formula>"&lt;Select&gt;"</formula>
    </cfRule>
  </conditionalFormatting>
  <conditionalFormatting sqref="E41">
    <cfRule type="cellIs" priority="16" dxfId="2" operator="equal" stopIfTrue="1">
      <formula>"No"</formula>
    </cfRule>
    <cfRule type="cellIs" priority="17" dxfId="1" operator="equal" stopIfTrue="1">
      <formula>"Yes"</formula>
    </cfRule>
    <cfRule type="cellIs" priority="18" dxfId="0" operator="equal" stopIfTrue="1">
      <formula>"&lt;Select&gt;"</formula>
    </cfRule>
  </conditionalFormatting>
  <conditionalFormatting sqref="E43">
    <cfRule type="cellIs" priority="13" dxfId="2" operator="equal" stopIfTrue="1">
      <formula>"No"</formula>
    </cfRule>
    <cfRule type="cellIs" priority="14" dxfId="1" operator="equal" stopIfTrue="1">
      <formula>"Yes"</formula>
    </cfRule>
    <cfRule type="cellIs" priority="15" dxfId="0" operator="equal" stopIfTrue="1">
      <formula>"&lt;Select&gt;"</formula>
    </cfRule>
  </conditionalFormatting>
  <conditionalFormatting sqref="E45">
    <cfRule type="cellIs" priority="10" dxfId="2" operator="equal" stopIfTrue="1">
      <formula>"No"</formula>
    </cfRule>
    <cfRule type="cellIs" priority="11" dxfId="1" operator="equal" stopIfTrue="1">
      <formula>"Yes"</formula>
    </cfRule>
    <cfRule type="cellIs" priority="12" dxfId="0" operator="equal" stopIfTrue="1">
      <formula>"&lt;Select&gt;"</formula>
    </cfRule>
  </conditionalFormatting>
  <conditionalFormatting sqref="E47">
    <cfRule type="cellIs" priority="7" dxfId="2" operator="equal" stopIfTrue="1">
      <formula>"No"</formula>
    </cfRule>
    <cfRule type="cellIs" priority="8" dxfId="1" operator="equal" stopIfTrue="1">
      <formula>"Yes"</formula>
    </cfRule>
    <cfRule type="cellIs" priority="9" dxfId="0" operator="equal" stopIfTrue="1">
      <formula>"&lt;Select&gt;"</formula>
    </cfRule>
  </conditionalFormatting>
  <conditionalFormatting sqref="E49">
    <cfRule type="cellIs" priority="4" dxfId="2" operator="equal" stopIfTrue="1">
      <formula>"No"</formula>
    </cfRule>
    <cfRule type="cellIs" priority="5" dxfId="1" operator="equal" stopIfTrue="1">
      <formula>"Yes"</formula>
    </cfRule>
    <cfRule type="cellIs" priority="6" dxfId="0" operator="equal" stopIfTrue="1">
      <formula>"&lt;Select&gt;"</formula>
    </cfRule>
  </conditionalFormatting>
  <conditionalFormatting sqref="E51">
    <cfRule type="cellIs" priority="1" dxfId="2" operator="equal" stopIfTrue="1">
      <formula>"No"</formula>
    </cfRule>
    <cfRule type="cellIs" priority="2" dxfId="1" operator="equal" stopIfTrue="1">
      <formula>"Yes"</formula>
    </cfRule>
    <cfRule type="cellIs" priority="3" dxfId="0" operator="equal" stopIfTrue="1">
      <formula>"&lt;Select&gt;"</formula>
    </cfRule>
  </conditionalFormatting>
  <dataValidations count="6">
    <dataValidation type="list" allowBlank="1" showInputMessage="1" showErrorMessage="1" sqref="E7">
      <formula1>"&lt;Select&gt;,Coded entries for organisms identified, Textual interpretations for organisms identified"</formula1>
    </dataValidation>
    <dataValidation type="list" allowBlank="1" showInputMessage="1" showErrorMessage="1" sqref="E11 E47 E31:E35 E37 E41 E43 E45 E14 E17:E25">
      <formula1>"&lt;Select&gt;,Yes, No"</formula1>
    </dataValidation>
    <dataValidation type="list" allowBlank="1" showInputMessage="1" showErrorMessage="1" sqref="E9">
      <formula1>"&lt;Select&gt;,Using OBR.26 and OBR.29 to indicate the relationship, Leveraging test request and test result sort keys, Using OBX.4 sub-ID (describe), Other (describe)"</formula1>
    </dataValidation>
    <dataValidation type="list" allowBlank="1" showInputMessage="1" showErrorMessage="1" sqref="E13">
      <formula1>"&lt;Select&gt;,Single count - single organism, Single count - two organisms, Multiple counts with multiple organisms (i.e. a distinct organism for each count)"</formula1>
    </dataValidation>
    <dataValidation type="list" allowBlank="1" showInputMessage="1" showErrorMessage="1" sqref="E49">
      <formula1>"&lt;Select&gt;,Discrete data element, Text comment"</formula1>
    </dataValidation>
    <dataValidation type="list" allowBlank="1" showInputMessage="1" showErrorMessage="1" sqref="E51">
      <formula1>"&lt;Select&gt;,Chemistry, Microbiology, Separate module"</formula1>
    </dataValidation>
  </dataValidations>
  <printOptions/>
  <pageMargins left="0.2362204724409449" right="0.2362204724409449" top="0.7480314960629921" bottom="0.7480314960629921" header="0.31496062992125984" footer="0.31496062992125984"/>
  <pageSetup horizontalDpi="600" verticalDpi="600" orientation="landscape" paperSize="5" scale="80" r:id="rId1"/>
  <headerFooter>
    <oddFooter>&amp;LOLIS Gap Analysis Questionnaire | &amp;A&amp;C[ENTER ORG NAME]&amp;RPage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TELUS Communications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Kewin</dc:creator>
  <cp:keywords/>
  <dc:description/>
  <cp:lastModifiedBy>Lakhanpaul, Arachna</cp:lastModifiedBy>
  <cp:lastPrinted>2013-02-04T19:57:05Z</cp:lastPrinted>
  <dcterms:created xsi:type="dcterms:W3CDTF">2012-12-10T15:22:04Z</dcterms:created>
  <dcterms:modified xsi:type="dcterms:W3CDTF">2018-04-04T14:27:46Z</dcterms:modified>
  <cp:category/>
  <cp:version/>
  <cp:contentType/>
  <cp:contentStatus/>
</cp:coreProperties>
</file>